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820" windowHeight="15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<sst xmlns="http://schemas.openxmlformats.org/spreadsheetml/2006/main" count="95" uniqueCount="55">
  <si>
    <t>Conifers</t>
  </si>
  <si>
    <t>Baldcypress</t>
  </si>
  <si>
    <t>Douglas-fir (coast region)</t>
  </si>
  <si>
    <t>Fir, California red</t>
  </si>
  <si>
    <t>Fir, white</t>
  </si>
  <si>
    <t>Hemlock, eastern</t>
  </si>
  <si>
    <t>Hemlock, western</t>
  </si>
  <si>
    <t>Larch, western</t>
  </si>
  <si>
    <t>Pine, jack</t>
  </si>
  <si>
    <t>Pine, longleaf</t>
  </si>
  <si>
    <t>Pine, red</t>
  </si>
  <si>
    <t>Pine, white</t>
  </si>
  <si>
    <t>Pine, ponderosa</t>
  </si>
  <si>
    <t>Pine, shortleaf</t>
  </si>
  <si>
    <t>Pine, sugar</t>
  </si>
  <si>
    <t>Redwood</t>
  </si>
  <si>
    <t>Spruce, black</t>
  </si>
  <si>
    <t>Spruce, Sitka</t>
  </si>
  <si>
    <t>Hardwoods</t>
  </si>
  <si>
    <t>Ash, black</t>
  </si>
  <si>
    <t>Ash, white2</t>
  </si>
  <si>
    <t>Aspen, bigtooth</t>
  </si>
  <si>
    <t>Basswood2</t>
  </si>
  <si>
    <t>Birch2</t>
  </si>
  <si>
    <t>Birch, paper</t>
  </si>
  <si>
    <t>Elm, American</t>
  </si>
  <si>
    <t>Hickory2</t>
  </si>
  <si>
    <t>Khaya</t>
  </si>
  <si>
    <t>Magnolia</t>
  </si>
  <si>
    <t>Mahogany  (Swietenia)</t>
  </si>
  <si>
    <t>Maple, sugar</t>
  </si>
  <si>
    <t>Oak, northern red4</t>
  </si>
  <si>
    <t>Oak, white</t>
  </si>
  <si>
    <t>Philippine mahogany</t>
  </si>
  <si>
    <t>Sweetgum</t>
  </si>
  <si>
    <t>Tupelo, black4</t>
  </si>
  <si>
    <t>Walnut, black</t>
  </si>
  <si>
    <t>Yellow-poplar</t>
  </si>
  <si>
    <t>The average electrical resistance along the grain of several species of wood at different levels of moisture content</t>
  </si>
  <si>
    <t>2 Exact species unknown.</t>
  </si>
  <si>
    <t>3 Known in the trade as “African mahogany. ”</t>
  </si>
  <si>
    <t>4 The values for this species were calculated from measurements on veneer.</t>
  </si>
  <si>
    <t>1 Resistance measured in megohms at 80 °F between two pairs of needle electrodes spaced 1-1/4 inches apart and driven to a depth of 5/16 inch. The reciprocals of these data are conductance  in micro siemens.</t>
  </si>
  <si>
    <t>http://www.fpl.fs.fed.us/documnts/fplgtr/fplgtr06.pdf</t>
  </si>
  <si>
    <t>Moisture content --&gt;</t>
  </si>
  <si>
    <t>Exotic hardwoods</t>
  </si>
  <si>
    <t>Voltage measurement with 9V battery</t>
  </si>
  <si>
    <t>Meter's internal resistance</t>
  </si>
  <si>
    <t>megohm</t>
  </si>
  <si>
    <t>Battery volage</t>
  </si>
  <si>
    <t>volts</t>
  </si>
  <si>
    <t>Voltage reading of 10-megohm voltmeter in series with probes and 9-volt battery</t>
  </si>
  <si>
    <t>Megohms (use ohm meter mode)</t>
  </si>
  <si>
    <t>From PDF file: "Electronic mositure meters for wood</t>
  </si>
  <si>
    <t>Moisture content and electrical resistance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</si>
</sst>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0" fontId="4" fillId="0" borderId="4" xfId="0" applyFon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168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5" xfId="0" applyNumberFormat="1" applyBorder="1" applyAlignment="1">
      <alignment/>
    </xf>
    <xf numFmtId="168" fontId="0" fillId="0" borderId="7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8" xfId="0" applyNumberFormat="1" applyBorder="1" applyAlignment="1">
      <alignment/>
    </xf>
    <xf numFmtId="0" fontId="2" fillId="0" borderId="0" xfId="20" applyFont="1" applyAlignment="1" quotePrefix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Resistance as a function of mositure content, Conifers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3475"/>
          <c:w val="0.65"/>
          <c:h val="0.81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Sheet1!$A$10</c:f>
              <c:strCache>
                <c:ptCount val="1"/>
                <c:pt idx="0">
                  <c:v>Baldcypress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Sheet1!$B$10:$T$10</c:f>
              <c:numCache/>
            </c:numRef>
          </c:yVal>
          <c:smooth val="0"/>
        </c:ser>
        <c:ser>
          <c:idx val="1"/>
          <c:order val="1"/>
          <c:tx>
            <c:strRef>
              <c:f>Sheet1!$A$11</c:f>
              <c:strCache>
                <c:ptCount val="1"/>
                <c:pt idx="0">
                  <c:v>Douglas-fir (coast region)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Sheet1!$B$11:$T$11</c:f>
              <c:numCache/>
            </c:numRef>
          </c:yVal>
          <c:smooth val="0"/>
        </c:ser>
        <c:ser>
          <c:idx val="2"/>
          <c:order val="2"/>
          <c:tx>
            <c:strRef>
              <c:f>Sheet1!$A$12</c:f>
              <c:strCache>
                <c:ptCount val="1"/>
                <c:pt idx="0">
                  <c:v>Fir, California 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Sheet1!$B$12:$T$12</c:f>
              <c:numCache/>
            </c:numRef>
          </c:yVal>
          <c:smooth val="0"/>
        </c:ser>
        <c:ser>
          <c:idx val="3"/>
          <c:order val="3"/>
          <c:tx>
            <c:strRef>
              <c:f>Sheet1!$A$13</c:f>
              <c:strCache>
                <c:ptCount val="1"/>
                <c:pt idx="0">
                  <c:v>Fir, white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Sheet1!$B$13:$T$13</c:f>
              <c:numCache/>
            </c:numRef>
          </c:yVal>
          <c:smooth val="0"/>
        </c:ser>
        <c:ser>
          <c:idx val="4"/>
          <c:order val="4"/>
          <c:tx>
            <c:strRef>
              <c:f>Sheet1!$A$14</c:f>
              <c:strCache>
                <c:ptCount val="1"/>
                <c:pt idx="0">
                  <c:v>Hemlock, eastern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Sheet1!$B$14:$T$14</c:f>
              <c:numCache/>
            </c:numRef>
          </c:yVal>
          <c:smooth val="0"/>
        </c:ser>
        <c:ser>
          <c:idx val="5"/>
          <c:order val="5"/>
          <c:tx>
            <c:strRef>
              <c:f>Sheet1!$A$15</c:f>
              <c:strCache>
                <c:ptCount val="1"/>
                <c:pt idx="0">
                  <c:v>Hemlock, 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Sheet1!$B$15:$T$15</c:f>
              <c:numCache/>
            </c:numRef>
          </c:yVal>
          <c:smooth val="0"/>
        </c:ser>
        <c:ser>
          <c:idx val="6"/>
          <c:order val="6"/>
          <c:tx>
            <c:strRef>
              <c:f>Sheet1!$A$16</c:f>
              <c:strCache>
                <c:ptCount val="1"/>
                <c:pt idx="0">
                  <c:v>Larch, 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Sheet1!$B$16:$T$16</c:f>
              <c:numCache/>
            </c:numRef>
          </c:yVal>
          <c:smooth val="0"/>
        </c:ser>
        <c:ser>
          <c:idx val="7"/>
          <c:order val="7"/>
          <c:tx>
            <c:strRef>
              <c:f>Sheet1!$A$17</c:f>
              <c:strCache>
                <c:ptCount val="1"/>
                <c:pt idx="0">
                  <c:v>Pine, jack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Sheet1!$B$17:$T$17</c:f>
              <c:numCache/>
            </c:numRef>
          </c:yVal>
          <c:smooth val="0"/>
        </c:ser>
        <c:ser>
          <c:idx val="8"/>
          <c:order val="8"/>
          <c:tx>
            <c:strRef>
              <c:f>Sheet1!$A$18</c:f>
              <c:strCache>
                <c:ptCount val="1"/>
                <c:pt idx="0">
                  <c:v>Pine, longleaf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Sheet1!$B$18:$T$18</c:f>
              <c:numCache/>
            </c:numRef>
          </c:yVal>
          <c:smooth val="0"/>
        </c:ser>
        <c:ser>
          <c:idx val="9"/>
          <c:order val="9"/>
          <c:tx>
            <c:strRef>
              <c:f>Sheet1!$A$19</c:f>
              <c:strCache>
                <c:ptCount val="1"/>
                <c:pt idx="0">
                  <c:v>Pine, 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Sheet1!$B$19:$T$19</c:f>
              <c:numCache/>
            </c:numRef>
          </c:yVal>
          <c:smooth val="0"/>
        </c:ser>
        <c:ser>
          <c:idx val="10"/>
          <c:order val="10"/>
          <c:tx>
            <c:strRef>
              <c:f>Sheet1!$A$20</c:f>
              <c:strCache>
                <c:ptCount val="1"/>
                <c:pt idx="0">
                  <c:v>Pine, white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Sheet1!$B$20:$T$20</c:f>
              <c:numCache/>
            </c:numRef>
          </c:yVal>
          <c:smooth val="0"/>
        </c:ser>
        <c:ser>
          <c:idx val="11"/>
          <c:order val="11"/>
          <c:tx>
            <c:strRef>
              <c:f>Sheet1!$A$21</c:f>
              <c:strCache>
                <c:ptCount val="1"/>
                <c:pt idx="0">
                  <c:v>Pine, ponderosa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Sheet1!$B$21:$T$21</c:f>
              <c:numCache/>
            </c:numRef>
          </c:yVal>
          <c:smooth val="0"/>
        </c:ser>
        <c:ser>
          <c:idx val="12"/>
          <c:order val="12"/>
          <c:tx>
            <c:strRef>
              <c:f>Sheet1!$A$22</c:f>
              <c:strCache>
                <c:ptCount val="1"/>
                <c:pt idx="0">
                  <c:v>Pine, shortleaf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Sheet1!$B$22:$T$22</c:f>
              <c:numCache/>
            </c:numRef>
          </c:yVal>
          <c:smooth val="0"/>
        </c:ser>
        <c:ser>
          <c:idx val="13"/>
          <c:order val="13"/>
          <c:tx>
            <c:strRef>
              <c:f>Sheet1!$A$23</c:f>
              <c:strCache>
                <c:ptCount val="1"/>
                <c:pt idx="0">
                  <c:v>Pine, sugar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Sheet1!$B$23:$T$23</c:f>
              <c:numCache/>
            </c:numRef>
          </c:yVal>
          <c:smooth val="0"/>
        </c:ser>
        <c:ser>
          <c:idx val="14"/>
          <c:order val="14"/>
          <c:tx>
            <c:strRef>
              <c:f>Sheet1!$A$24</c:f>
              <c:strCache>
                <c:ptCount val="1"/>
                <c:pt idx="0">
                  <c:v>Redwood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Sheet1!$B$24:$T$24</c:f>
              <c:numCache/>
            </c:numRef>
          </c:yVal>
          <c:smooth val="0"/>
        </c:ser>
        <c:ser>
          <c:idx val="15"/>
          <c:order val="15"/>
          <c:tx>
            <c:strRef>
              <c:f>Sheet1!$A$25</c:f>
              <c:strCache>
                <c:ptCount val="1"/>
                <c:pt idx="0">
                  <c:v>Spruce, black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Sheet1!$B$25:$T$25</c:f>
              <c:numCache/>
            </c:numRef>
          </c:yVal>
          <c:smooth val="0"/>
        </c:ser>
        <c:ser>
          <c:idx val="16"/>
          <c:order val="16"/>
          <c:tx>
            <c:strRef>
              <c:f>Sheet1!$A$26</c:f>
              <c:strCache>
                <c:ptCount val="1"/>
                <c:pt idx="0">
                  <c:v>Spruce, Sitka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Sheet1!$B$26:$T$26</c:f>
              <c:numCache/>
            </c:numRef>
          </c:yVal>
          <c:smooth val="0"/>
        </c:ser>
        <c:axId val="45257432"/>
        <c:axId val="4663705"/>
      </c:scatterChart>
      <c:valAx>
        <c:axId val="45257432"/>
        <c:scaling>
          <c:orientation val="minMax"/>
          <c:max val="25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Moisture content (percent)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3705"/>
        <c:crosses val="autoZero"/>
        <c:crossBetween val="midCat"/>
        <c:dispUnits/>
        <c:majorUnit val="1"/>
      </c:valAx>
      <c:valAx>
        <c:axId val="466370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Resistance (log scale)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57432"/>
        <c:crossesAt val="0.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75"/>
          <c:y val="0.20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Resistance as a function of mositure content, domestic hardwoods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355"/>
          <c:w val="0.67575"/>
          <c:h val="0.81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Sheet1!$A$28</c:f>
              <c:strCache>
                <c:ptCount val="1"/>
                <c:pt idx="0">
                  <c:v>Ash, black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Sheet1!$B$28:$T$28</c:f>
              <c:numCache/>
            </c:numRef>
          </c:yVal>
          <c:smooth val="0"/>
        </c:ser>
        <c:ser>
          <c:idx val="1"/>
          <c:order val="1"/>
          <c:tx>
            <c:strRef>
              <c:f>Sheet1!$A$29</c:f>
              <c:strCache>
                <c:ptCount val="1"/>
                <c:pt idx="0">
                  <c:v>Ash, white2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Sheet1!$B$29:$T$29</c:f>
              <c:numCache/>
            </c:numRef>
          </c:yVal>
          <c:smooth val="0"/>
        </c:ser>
        <c:ser>
          <c:idx val="2"/>
          <c:order val="2"/>
          <c:tx>
            <c:strRef>
              <c:f>Sheet1!$A$30</c:f>
              <c:strCache>
                <c:ptCount val="1"/>
                <c:pt idx="0">
                  <c:v>Aspen, bigtooth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Sheet1!$B$30:$T$30</c:f>
              <c:numCache/>
            </c:numRef>
          </c:yVal>
          <c:smooth val="0"/>
        </c:ser>
        <c:ser>
          <c:idx val="3"/>
          <c:order val="3"/>
          <c:tx>
            <c:strRef>
              <c:f>Sheet1!$A$31</c:f>
              <c:strCache>
                <c:ptCount val="1"/>
                <c:pt idx="0">
                  <c:v>Basswood2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Sheet1!$B$31:$T$31</c:f>
              <c:numCache/>
            </c:numRef>
          </c:yVal>
          <c:smooth val="0"/>
        </c:ser>
        <c:ser>
          <c:idx val="4"/>
          <c:order val="4"/>
          <c:tx>
            <c:strRef>
              <c:f>Sheet1!$A$32</c:f>
              <c:strCache>
                <c:ptCount val="1"/>
                <c:pt idx="0">
                  <c:v>Birch2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Sheet1!$B$32:$T$32</c:f>
              <c:numCache/>
            </c:numRef>
          </c:yVal>
          <c:smooth val="0"/>
        </c:ser>
        <c:ser>
          <c:idx val="5"/>
          <c:order val="5"/>
          <c:tx>
            <c:strRef>
              <c:f>Sheet1!$A$33</c:f>
              <c:strCache>
                <c:ptCount val="1"/>
                <c:pt idx="0">
                  <c:v>Birch, paper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Sheet1!$B$33:$T$33</c:f>
              <c:numCache/>
            </c:numRef>
          </c:yVal>
          <c:smooth val="0"/>
        </c:ser>
        <c:ser>
          <c:idx val="6"/>
          <c:order val="6"/>
          <c:tx>
            <c:strRef>
              <c:f>Sheet1!$A$34</c:f>
              <c:strCache>
                <c:ptCount val="1"/>
                <c:pt idx="0">
                  <c:v>Elm, American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Sheet1!$B$34:$T$34</c:f>
              <c:numCache/>
            </c:numRef>
          </c:yVal>
          <c:smooth val="0"/>
        </c:ser>
        <c:ser>
          <c:idx val="7"/>
          <c:order val="7"/>
          <c:tx>
            <c:strRef>
              <c:f>Sheet1!$A$35</c:f>
              <c:strCache>
                <c:ptCount val="1"/>
                <c:pt idx="0">
                  <c:v>Hickory2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Sheet1!$B$35:$T$35</c:f>
              <c:numCache/>
            </c:numRef>
          </c:yVal>
          <c:smooth val="0"/>
        </c:ser>
        <c:ser>
          <c:idx val="8"/>
          <c:order val="8"/>
          <c:tx>
            <c:strRef>
              <c:f>Sheet1!$A$36</c:f>
              <c:strCache>
                <c:ptCount val="1"/>
                <c:pt idx="0">
                  <c:v>Magnolia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Sheet1!$B$36:$T$36</c:f>
              <c:numCache/>
            </c:numRef>
          </c:yVal>
          <c:smooth val="0"/>
        </c:ser>
        <c:ser>
          <c:idx val="9"/>
          <c:order val="9"/>
          <c:tx>
            <c:strRef>
              <c:f>Sheet1!$A$37</c:f>
              <c:strCache>
                <c:ptCount val="1"/>
                <c:pt idx="0">
                  <c:v>Maple, sugar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Sheet1!$B$37:$T$37</c:f>
              <c:numCache/>
            </c:numRef>
          </c:yVal>
          <c:smooth val="0"/>
        </c:ser>
        <c:ser>
          <c:idx val="10"/>
          <c:order val="10"/>
          <c:tx>
            <c:strRef>
              <c:f>Sheet1!$A$38</c:f>
              <c:strCache>
                <c:ptCount val="1"/>
                <c:pt idx="0">
                  <c:v>Oak, northern red4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Sheet1!$B$38:$T$38</c:f>
              <c:numCache/>
            </c:numRef>
          </c:yVal>
          <c:smooth val="0"/>
        </c:ser>
        <c:ser>
          <c:idx val="11"/>
          <c:order val="11"/>
          <c:tx>
            <c:strRef>
              <c:f>Sheet1!$A$39</c:f>
              <c:strCache>
                <c:ptCount val="1"/>
                <c:pt idx="0">
                  <c:v>Oak, white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Sheet1!$B$39:$T$39</c:f>
              <c:numCache/>
            </c:numRef>
          </c:yVal>
          <c:smooth val="0"/>
        </c:ser>
        <c:ser>
          <c:idx val="12"/>
          <c:order val="12"/>
          <c:tx>
            <c:strRef>
              <c:f>Sheet1!$A$40</c:f>
              <c:strCache>
                <c:ptCount val="1"/>
                <c:pt idx="0">
                  <c:v>Walnut, black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Sheet1!$B$40:$T$40</c:f>
              <c:numCache/>
            </c:numRef>
          </c:yVal>
          <c:smooth val="0"/>
        </c:ser>
        <c:axId val="41973346"/>
        <c:axId val="42215795"/>
      </c:scatterChart>
      <c:valAx>
        <c:axId val="41973346"/>
        <c:scaling>
          <c:orientation val="minMax"/>
          <c:max val="25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Moisture content (percent)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15795"/>
        <c:crosses val="autoZero"/>
        <c:crossBetween val="midCat"/>
        <c:dispUnits/>
        <c:majorUnit val="1"/>
      </c:valAx>
      <c:valAx>
        <c:axId val="4221579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Resistance (log scale)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73346"/>
        <c:crossesAt val="0.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"/>
          <c:y val="0.29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55</xdr:row>
      <xdr:rowOff>133350</xdr:rowOff>
    </xdr:from>
    <xdr:to>
      <xdr:col>10</xdr:col>
      <xdr:colOff>390525</xdr:colOff>
      <xdr:row>88</xdr:row>
      <xdr:rowOff>38100</xdr:rowOff>
    </xdr:to>
    <xdr:graphicFrame>
      <xdr:nvGraphicFramePr>
        <xdr:cNvPr id="1" name="Chart 6"/>
        <xdr:cNvGraphicFramePr/>
      </xdr:nvGraphicFramePr>
      <xdr:xfrm>
        <a:off x="28575" y="9382125"/>
        <a:ext cx="69056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438150</xdr:colOff>
      <xdr:row>55</xdr:row>
      <xdr:rowOff>133350</xdr:rowOff>
    </xdr:from>
    <xdr:to>
      <xdr:col>23</xdr:col>
      <xdr:colOff>180975</xdr:colOff>
      <xdr:row>88</xdr:row>
      <xdr:rowOff>0</xdr:rowOff>
    </xdr:to>
    <xdr:graphicFrame>
      <xdr:nvGraphicFramePr>
        <xdr:cNvPr id="2" name="Chart 7"/>
        <xdr:cNvGraphicFramePr/>
      </xdr:nvGraphicFramePr>
      <xdr:xfrm>
        <a:off x="6981825" y="9382125"/>
        <a:ext cx="6905625" cy="521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pl.fs.fed.us/documnts/fplgtr/fplgtr06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1"/>
  <sheetViews>
    <sheetView tabSelected="1" workbookViewId="0" topLeftCell="A52">
      <selection activeCell="C88" sqref="C88"/>
    </sheetView>
  </sheetViews>
  <sheetFormatPr defaultColWidth="9.140625" defaultRowHeight="12.75"/>
  <cols>
    <col min="1" max="1" width="26.140625" style="0" customWidth="1"/>
    <col min="2" max="20" width="8.00390625" style="0" customWidth="1"/>
  </cols>
  <sheetData>
    <row r="1" ht="26.25">
      <c r="A1" s="33" t="s">
        <v>54</v>
      </c>
    </row>
    <row r="3" ht="12.75">
      <c r="A3" t="s">
        <v>53</v>
      </c>
    </row>
    <row r="4" ht="12.75">
      <c r="A4" s="32" t="s">
        <v>43</v>
      </c>
    </row>
    <row r="5" ht="13.5" thickBot="1"/>
    <row r="6" spans="1:20" ht="21.75" customHeight="1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/>
    </row>
    <row r="7" spans="1:20" ht="15.75" customHeight="1">
      <c r="A7" s="17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1"/>
    </row>
    <row r="8" spans="1:20" ht="12.75">
      <c r="A8" s="7" t="s">
        <v>44</v>
      </c>
      <c r="B8" s="8">
        <v>7</v>
      </c>
      <c r="C8" s="8">
        <v>8</v>
      </c>
      <c r="D8" s="8">
        <v>9</v>
      </c>
      <c r="E8" s="8">
        <v>10</v>
      </c>
      <c r="F8" s="8">
        <v>11</v>
      </c>
      <c r="G8" s="8">
        <v>12</v>
      </c>
      <c r="H8" s="8">
        <v>13</v>
      </c>
      <c r="I8" s="8">
        <v>14</v>
      </c>
      <c r="J8" s="8">
        <v>15</v>
      </c>
      <c r="K8" s="8">
        <v>16</v>
      </c>
      <c r="L8" s="8">
        <v>17</v>
      </c>
      <c r="M8" s="8">
        <v>18</v>
      </c>
      <c r="N8" s="8">
        <v>19</v>
      </c>
      <c r="O8" s="8">
        <v>20</v>
      </c>
      <c r="P8" s="8">
        <v>21</v>
      </c>
      <c r="Q8" s="8">
        <v>22</v>
      </c>
      <c r="R8" s="8">
        <v>23</v>
      </c>
      <c r="S8" s="8">
        <v>24</v>
      </c>
      <c r="T8" s="9">
        <v>25</v>
      </c>
    </row>
    <row r="9" spans="1:20" ht="12.75">
      <c r="A9" s="7" t="s">
        <v>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</row>
    <row r="10" spans="1:20" ht="12.75">
      <c r="A10" s="12" t="s">
        <v>1</v>
      </c>
      <c r="B10" s="13">
        <v>12600</v>
      </c>
      <c r="C10" s="13">
        <v>3980</v>
      </c>
      <c r="D10" s="13">
        <v>1410</v>
      </c>
      <c r="E10" s="10">
        <v>630</v>
      </c>
      <c r="F10" s="10">
        <v>265</v>
      </c>
      <c r="G10" s="10">
        <v>120</v>
      </c>
      <c r="H10" s="10">
        <v>60</v>
      </c>
      <c r="I10" s="10">
        <v>33</v>
      </c>
      <c r="J10" s="18">
        <v>18.6</v>
      </c>
      <c r="K10" s="18">
        <v>11.2</v>
      </c>
      <c r="L10" s="18">
        <v>7.1</v>
      </c>
      <c r="M10" s="18">
        <v>4.6</v>
      </c>
      <c r="N10" s="20">
        <v>3.09</v>
      </c>
      <c r="O10" s="20">
        <v>1.78</v>
      </c>
      <c r="P10" s="20">
        <v>1.26</v>
      </c>
      <c r="Q10" s="20">
        <v>0.91</v>
      </c>
      <c r="R10" s="20">
        <v>0.66</v>
      </c>
      <c r="S10" s="20">
        <v>0.51</v>
      </c>
      <c r="T10" s="21">
        <v>0.42</v>
      </c>
    </row>
    <row r="11" spans="1:20" ht="12.75">
      <c r="A11" s="12" t="s">
        <v>2</v>
      </c>
      <c r="B11" s="13">
        <v>22400</v>
      </c>
      <c r="C11" s="13">
        <v>4780</v>
      </c>
      <c r="D11" s="13">
        <v>1660</v>
      </c>
      <c r="E11" s="10">
        <v>630</v>
      </c>
      <c r="F11" s="10">
        <v>265</v>
      </c>
      <c r="G11" s="10">
        <v>120</v>
      </c>
      <c r="H11" s="10">
        <v>60</v>
      </c>
      <c r="I11" s="10">
        <v>33</v>
      </c>
      <c r="J11" s="18">
        <v>18.6</v>
      </c>
      <c r="K11" s="18">
        <v>11.2</v>
      </c>
      <c r="L11" s="18">
        <v>7.1</v>
      </c>
      <c r="M11" s="18">
        <v>4.6</v>
      </c>
      <c r="N11" s="20">
        <v>3.09</v>
      </c>
      <c r="O11" s="20">
        <v>2.14</v>
      </c>
      <c r="P11" s="20">
        <v>1.51</v>
      </c>
      <c r="Q11" s="20">
        <v>1.1</v>
      </c>
      <c r="R11" s="20">
        <v>0.79</v>
      </c>
      <c r="S11" s="20">
        <v>0.6</v>
      </c>
      <c r="T11" s="21">
        <v>0.46</v>
      </c>
    </row>
    <row r="12" spans="1:20" ht="12.75">
      <c r="A12" s="12" t="s">
        <v>3</v>
      </c>
      <c r="B12" s="13">
        <v>31600</v>
      </c>
      <c r="C12" s="13">
        <v>6760</v>
      </c>
      <c r="D12" s="13">
        <v>2000</v>
      </c>
      <c r="E12" s="10">
        <v>725</v>
      </c>
      <c r="F12" s="10">
        <v>315</v>
      </c>
      <c r="G12" s="10">
        <v>150</v>
      </c>
      <c r="H12" s="10">
        <v>83</v>
      </c>
      <c r="I12" s="10">
        <v>48</v>
      </c>
      <c r="J12" s="18">
        <v>28.8</v>
      </c>
      <c r="K12" s="18">
        <v>18.2</v>
      </c>
      <c r="L12" s="18">
        <v>11.8</v>
      </c>
      <c r="M12" s="18">
        <v>7.6</v>
      </c>
      <c r="N12" s="20">
        <v>5.01</v>
      </c>
      <c r="O12" s="20">
        <v>3.31</v>
      </c>
      <c r="P12" s="20">
        <v>2.29</v>
      </c>
      <c r="Q12" s="20">
        <v>1.58</v>
      </c>
      <c r="R12" s="20">
        <v>1.15</v>
      </c>
      <c r="S12" s="20">
        <v>0.83</v>
      </c>
      <c r="T12" s="21">
        <v>0.63</v>
      </c>
    </row>
    <row r="13" spans="1:20" ht="12.75">
      <c r="A13" s="12" t="s">
        <v>4</v>
      </c>
      <c r="B13" s="13">
        <v>57600</v>
      </c>
      <c r="C13" s="13">
        <v>15850</v>
      </c>
      <c r="D13" s="13">
        <v>3980</v>
      </c>
      <c r="E13" s="13">
        <v>1120</v>
      </c>
      <c r="F13" s="10">
        <v>415</v>
      </c>
      <c r="G13" s="10">
        <v>180</v>
      </c>
      <c r="H13" s="10">
        <v>83</v>
      </c>
      <c r="I13" s="10">
        <v>46</v>
      </c>
      <c r="J13" s="18">
        <v>26.9</v>
      </c>
      <c r="K13" s="18">
        <v>16.6</v>
      </c>
      <c r="L13" s="18">
        <v>11</v>
      </c>
      <c r="M13" s="18">
        <v>6.6</v>
      </c>
      <c r="N13" s="20">
        <v>4.47</v>
      </c>
      <c r="O13" s="20">
        <v>3.02</v>
      </c>
      <c r="P13" s="20">
        <v>2.14</v>
      </c>
      <c r="Q13" s="20">
        <v>1.55</v>
      </c>
      <c r="R13" s="20">
        <v>1.12</v>
      </c>
      <c r="S13" s="20">
        <v>0.86</v>
      </c>
      <c r="T13" s="21">
        <v>0.62</v>
      </c>
    </row>
    <row r="14" spans="1:20" ht="12.75">
      <c r="A14" s="12" t="s">
        <v>5</v>
      </c>
      <c r="B14" s="10"/>
      <c r="C14" s="13">
        <v>120000</v>
      </c>
      <c r="D14" s="13">
        <v>20000</v>
      </c>
      <c r="E14" s="13">
        <v>4300</v>
      </c>
      <c r="F14" s="13">
        <v>1300</v>
      </c>
      <c r="G14" s="10">
        <v>450</v>
      </c>
      <c r="H14" s="10">
        <v>200</v>
      </c>
      <c r="I14" s="10">
        <v>100</v>
      </c>
      <c r="J14" s="18">
        <v>45</v>
      </c>
      <c r="K14" s="18">
        <v>25</v>
      </c>
      <c r="L14" s="18">
        <v>14</v>
      </c>
      <c r="M14" s="18">
        <v>8.8</v>
      </c>
      <c r="N14" s="20">
        <v>5.4</v>
      </c>
      <c r="O14" s="20">
        <v>3.5</v>
      </c>
      <c r="P14" s="20">
        <v>2.3</v>
      </c>
      <c r="Q14" s="20">
        <v>1.6</v>
      </c>
      <c r="R14" s="20">
        <v>1.1</v>
      </c>
      <c r="S14" s="20">
        <v>0.78</v>
      </c>
      <c r="T14" s="21">
        <v>0.57</v>
      </c>
    </row>
    <row r="15" spans="1:20" ht="12.75">
      <c r="A15" s="12" t="s">
        <v>6</v>
      </c>
      <c r="B15" s="13">
        <v>22900</v>
      </c>
      <c r="C15" s="13">
        <v>5620</v>
      </c>
      <c r="D15" s="13">
        <v>2040</v>
      </c>
      <c r="E15" s="10">
        <v>850</v>
      </c>
      <c r="F15" s="10">
        <v>400</v>
      </c>
      <c r="G15" s="10">
        <v>185</v>
      </c>
      <c r="H15" s="10">
        <v>98</v>
      </c>
      <c r="I15" s="10">
        <v>51</v>
      </c>
      <c r="J15" s="18">
        <v>28.2</v>
      </c>
      <c r="K15" s="18">
        <v>16.2</v>
      </c>
      <c r="L15" s="18">
        <v>10</v>
      </c>
      <c r="M15" s="18">
        <v>6</v>
      </c>
      <c r="N15" s="20">
        <v>3.89</v>
      </c>
      <c r="O15" s="20">
        <v>2.52</v>
      </c>
      <c r="P15" s="20">
        <v>1.58</v>
      </c>
      <c r="Q15" s="20">
        <v>1.05</v>
      </c>
      <c r="R15" s="20">
        <v>0.72</v>
      </c>
      <c r="S15" s="20">
        <v>0.51</v>
      </c>
      <c r="T15" s="21">
        <v>0.37</v>
      </c>
    </row>
    <row r="16" spans="1:20" ht="12.75">
      <c r="A16" s="12" t="s">
        <v>7</v>
      </c>
      <c r="B16" s="13">
        <v>39800</v>
      </c>
      <c r="C16" s="13">
        <v>11200</v>
      </c>
      <c r="D16" s="13">
        <v>3980</v>
      </c>
      <c r="E16" s="13">
        <v>1445</v>
      </c>
      <c r="F16" s="10">
        <v>560</v>
      </c>
      <c r="G16" s="10">
        <v>250</v>
      </c>
      <c r="H16" s="10">
        <v>120</v>
      </c>
      <c r="I16" s="10">
        <v>63</v>
      </c>
      <c r="J16" s="18">
        <v>33.9</v>
      </c>
      <c r="K16" s="18">
        <v>19.9</v>
      </c>
      <c r="L16" s="18">
        <v>12.3</v>
      </c>
      <c r="M16" s="18">
        <v>7.6</v>
      </c>
      <c r="N16" s="20">
        <v>5.02</v>
      </c>
      <c r="O16" s="20">
        <v>3.39</v>
      </c>
      <c r="P16" s="20">
        <v>2.29</v>
      </c>
      <c r="Q16" s="20">
        <v>1.62</v>
      </c>
      <c r="R16" s="20">
        <v>1.2</v>
      </c>
      <c r="S16" s="20">
        <v>0.87</v>
      </c>
      <c r="T16" s="21">
        <v>0.66</v>
      </c>
    </row>
    <row r="17" spans="1:20" ht="12.75">
      <c r="A17" s="12" t="s">
        <v>8</v>
      </c>
      <c r="B17" s="13">
        <v>450000</v>
      </c>
      <c r="C17" s="13">
        <v>52000</v>
      </c>
      <c r="D17" s="13">
        <v>9500</v>
      </c>
      <c r="E17" s="13">
        <v>2800</v>
      </c>
      <c r="F17" s="13">
        <v>1000</v>
      </c>
      <c r="G17" s="10">
        <v>440</v>
      </c>
      <c r="H17" s="10">
        <v>210</v>
      </c>
      <c r="I17" s="10">
        <v>110</v>
      </c>
      <c r="J17" s="18">
        <v>60</v>
      </c>
      <c r="K17" s="18">
        <v>35</v>
      </c>
      <c r="L17" s="18">
        <v>21</v>
      </c>
      <c r="M17" s="18">
        <v>13</v>
      </c>
      <c r="N17" s="20">
        <v>8.8</v>
      </c>
      <c r="O17" s="20">
        <v>5.8</v>
      </c>
      <c r="P17" s="20">
        <v>3.8</v>
      </c>
      <c r="Q17" s="20">
        <v>2.6</v>
      </c>
      <c r="R17" s="20">
        <v>1.8</v>
      </c>
      <c r="S17" s="20">
        <v>1.3</v>
      </c>
      <c r="T17" s="21">
        <v>0.98</v>
      </c>
    </row>
    <row r="18" spans="1:20" ht="12.75">
      <c r="A18" s="12" t="s">
        <v>9</v>
      </c>
      <c r="B18" s="13">
        <v>25000</v>
      </c>
      <c r="C18" s="13">
        <v>8700</v>
      </c>
      <c r="D18" s="13">
        <v>3160</v>
      </c>
      <c r="E18" s="13">
        <v>1320</v>
      </c>
      <c r="F18" s="10">
        <v>575</v>
      </c>
      <c r="G18" s="10">
        <v>270</v>
      </c>
      <c r="H18" s="10">
        <v>135</v>
      </c>
      <c r="I18" s="10">
        <v>74</v>
      </c>
      <c r="J18" s="18">
        <v>41.7</v>
      </c>
      <c r="K18" s="18">
        <v>24</v>
      </c>
      <c r="L18" s="18">
        <v>14.4</v>
      </c>
      <c r="M18" s="18">
        <v>8.9</v>
      </c>
      <c r="N18" s="20">
        <v>5.76</v>
      </c>
      <c r="O18" s="20">
        <v>3.72</v>
      </c>
      <c r="P18" s="20">
        <v>2.46</v>
      </c>
      <c r="Q18" s="20">
        <v>1.66</v>
      </c>
      <c r="R18" s="20">
        <v>1.15</v>
      </c>
      <c r="S18" s="20">
        <v>0.79</v>
      </c>
      <c r="T18" s="21">
        <v>0.6</v>
      </c>
    </row>
    <row r="19" spans="1:20" ht="12.75">
      <c r="A19" s="12" t="s">
        <v>10</v>
      </c>
      <c r="B19" s="13">
        <v>700000</v>
      </c>
      <c r="C19" s="13">
        <v>100000</v>
      </c>
      <c r="D19" s="13">
        <v>17000</v>
      </c>
      <c r="E19" s="13">
        <v>4300</v>
      </c>
      <c r="F19" s="13">
        <v>1300</v>
      </c>
      <c r="G19" s="10">
        <v>470</v>
      </c>
      <c r="H19" s="10">
        <v>210</v>
      </c>
      <c r="I19" s="10">
        <v>100</v>
      </c>
      <c r="J19" s="18">
        <v>52</v>
      </c>
      <c r="K19" s="18">
        <v>28</v>
      </c>
      <c r="L19" s="18">
        <v>16</v>
      </c>
      <c r="M19" s="18">
        <v>10</v>
      </c>
      <c r="N19" s="20">
        <v>6.8</v>
      </c>
      <c r="O19" s="20">
        <v>4.4</v>
      </c>
      <c r="P19" s="20">
        <v>2.8</v>
      </c>
      <c r="Q19" s="20">
        <v>1.9</v>
      </c>
      <c r="R19" s="20">
        <v>1.2</v>
      </c>
      <c r="S19" s="20">
        <v>0.91</v>
      </c>
      <c r="T19" s="21">
        <v>0.67</v>
      </c>
    </row>
    <row r="20" spans="1:20" ht="12.75">
      <c r="A20" s="12" t="s">
        <v>11</v>
      </c>
      <c r="B20" s="13">
        <v>20900</v>
      </c>
      <c r="C20" s="13">
        <v>5620</v>
      </c>
      <c r="D20" s="13">
        <v>2090</v>
      </c>
      <c r="E20" s="10">
        <v>850</v>
      </c>
      <c r="F20" s="10">
        <v>405</v>
      </c>
      <c r="G20" s="10">
        <v>200</v>
      </c>
      <c r="H20" s="10">
        <v>102</v>
      </c>
      <c r="I20" s="10">
        <v>58</v>
      </c>
      <c r="J20" s="18">
        <v>33.1</v>
      </c>
      <c r="K20" s="18">
        <v>19.9</v>
      </c>
      <c r="L20" s="18">
        <v>12.3</v>
      </c>
      <c r="M20" s="18">
        <v>7.9</v>
      </c>
      <c r="N20" s="20">
        <v>5.01</v>
      </c>
      <c r="O20" s="20">
        <v>3.31</v>
      </c>
      <c r="P20" s="20">
        <v>2.19</v>
      </c>
      <c r="Q20" s="20">
        <v>1.51</v>
      </c>
      <c r="R20" s="20">
        <v>1.05</v>
      </c>
      <c r="S20" s="20">
        <v>0.74</v>
      </c>
      <c r="T20" s="21">
        <v>0.52</v>
      </c>
    </row>
    <row r="21" spans="1:20" ht="12.75">
      <c r="A21" s="12" t="s">
        <v>12</v>
      </c>
      <c r="B21" s="13">
        <v>39800</v>
      </c>
      <c r="C21" s="13">
        <v>8910</v>
      </c>
      <c r="D21" s="13">
        <v>3310</v>
      </c>
      <c r="E21" s="13">
        <v>1410</v>
      </c>
      <c r="F21" s="10">
        <v>645</v>
      </c>
      <c r="G21" s="10">
        <v>300</v>
      </c>
      <c r="H21" s="10">
        <v>150</v>
      </c>
      <c r="I21" s="10">
        <v>81</v>
      </c>
      <c r="J21" s="18">
        <v>44.7</v>
      </c>
      <c r="K21" s="18">
        <v>25.1</v>
      </c>
      <c r="L21" s="18">
        <v>14.8</v>
      </c>
      <c r="M21" s="18">
        <v>9.1</v>
      </c>
      <c r="N21" s="20">
        <v>5.62</v>
      </c>
      <c r="O21" s="20">
        <v>3.55</v>
      </c>
      <c r="P21" s="20">
        <v>2.34</v>
      </c>
      <c r="Q21" s="20">
        <v>1.62</v>
      </c>
      <c r="R21" s="20">
        <v>1.15</v>
      </c>
      <c r="S21" s="20">
        <v>0.87</v>
      </c>
      <c r="T21" s="21">
        <v>0.69</v>
      </c>
    </row>
    <row r="22" spans="1:20" ht="12.75">
      <c r="A22" s="12" t="s">
        <v>13</v>
      </c>
      <c r="B22" s="13">
        <v>43600</v>
      </c>
      <c r="C22" s="13">
        <v>11750</v>
      </c>
      <c r="D22" s="13">
        <v>3720</v>
      </c>
      <c r="E22" s="13">
        <v>1350</v>
      </c>
      <c r="F22" s="10">
        <v>560</v>
      </c>
      <c r="G22" s="10">
        <v>255</v>
      </c>
      <c r="H22" s="10">
        <v>130</v>
      </c>
      <c r="I22" s="10">
        <v>69</v>
      </c>
      <c r="J22" s="18">
        <v>38.9</v>
      </c>
      <c r="K22" s="18">
        <v>22.4</v>
      </c>
      <c r="L22" s="18">
        <v>13.8</v>
      </c>
      <c r="M22" s="18">
        <v>8.7</v>
      </c>
      <c r="N22" s="20">
        <v>5.76</v>
      </c>
      <c r="O22" s="20">
        <v>3.8</v>
      </c>
      <c r="P22" s="20">
        <v>2.63</v>
      </c>
      <c r="Q22" s="20">
        <v>1.82</v>
      </c>
      <c r="R22" s="20">
        <v>1.29</v>
      </c>
      <c r="S22" s="20">
        <v>0.93</v>
      </c>
      <c r="T22" s="21">
        <v>0.66</v>
      </c>
    </row>
    <row r="23" spans="1:20" ht="12.75">
      <c r="A23" s="12" t="s">
        <v>14</v>
      </c>
      <c r="B23" s="13">
        <v>22900</v>
      </c>
      <c r="C23" s="13">
        <v>5250</v>
      </c>
      <c r="D23" s="13">
        <v>1660</v>
      </c>
      <c r="E23" s="10">
        <v>645</v>
      </c>
      <c r="F23" s="10">
        <v>280</v>
      </c>
      <c r="G23" s="10">
        <v>140</v>
      </c>
      <c r="H23" s="10">
        <v>76</v>
      </c>
      <c r="I23" s="10">
        <v>44</v>
      </c>
      <c r="J23" s="18">
        <v>25.7</v>
      </c>
      <c r="K23" s="18">
        <v>15.9</v>
      </c>
      <c r="L23" s="18">
        <v>10</v>
      </c>
      <c r="M23" s="18">
        <v>6.6</v>
      </c>
      <c r="N23" s="20">
        <v>4.36</v>
      </c>
      <c r="O23" s="20">
        <v>3.02</v>
      </c>
      <c r="P23" s="20">
        <v>2.09</v>
      </c>
      <c r="Q23" s="20">
        <v>1.48</v>
      </c>
      <c r="R23" s="20">
        <v>1.05</v>
      </c>
      <c r="S23" s="20">
        <v>0.75</v>
      </c>
      <c r="T23" s="21">
        <v>0.56</v>
      </c>
    </row>
    <row r="24" spans="1:20" ht="12.75">
      <c r="A24" s="12" t="s">
        <v>15</v>
      </c>
      <c r="B24" s="13">
        <v>22400</v>
      </c>
      <c r="C24" s="13">
        <v>4680</v>
      </c>
      <c r="D24" s="13">
        <v>1550</v>
      </c>
      <c r="E24" s="10">
        <v>615</v>
      </c>
      <c r="F24" s="10">
        <v>250</v>
      </c>
      <c r="G24" s="10">
        <v>100</v>
      </c>
      <c r="H24" s="10">
        <v>45</v>
      </c>
      <c r="I24" s="10">
        <v>22</v>
      </c>
      <c r="J24" s="18">
        <v>12.6</v>
      </c>
      <c r="K24" s="18">
        <v>7.2</v>
      </c>
      <c r="L24" s="18">
        <v>4.7</v>
      </c>
      <c r="M24" s="18">
        <v>3.2</v>
      </c>
      <c r="N24" s="20">
        <v>2.29</v>
      </c>
      <c r="O24" s="20">
        <v>1.74</v>
      </c>
      <c r="P24" s="20">
        <v>1.32</v>
      </c>
      <c r="Q24" s="20">
        <v>1.05</v>
      </c>
      <c r="R24" s="20">
        <v>0.85</v>
      </c>
      <c r="S24" s="20">
        <v>0.71</v>
      </c>
      <c r="T24" s="21">
        <v>0.6</v>
      </c>
    </row>
    <row r="25" spans="1:20" ht="12.75">
      <c r="A25" s="12" t="s">
        <v>16</v>
      </c>
      <c r="B25" s="13">
        <v>700000</v>
      </c>
      <c r="C25" s="13">
        <v>90000</v>
      </c>
      <c r="D25" s="13">
        <v>16000</v>
      </c>
      <c r="E25" s="13">
        <v>4300</v>
      </c>
      <c r="F25" s="13">
        <v>1400</v>
      </c>
      <c r="G25" s="10">
        <v>580</v>
      </c>
      <c r="H25" s="10">
        <v>250</v>
      </c>
      <c r="I25" s="10">
        <v>120</v>
      </c>
      <c r="J25" s="18">
        <v>68</v>
      </c>
      <c r="K25" s="18">
        <v>38</v>
      </c>
      <c r="L25" s="18">
        <v>23</v>
      </c>
      <c r="M25" s="18">
        <v>14</v>
      </c>
      <c r="N25" s="20">
        <v>9.6</v>
      </c>
      <c r="O25" s="20">
        <v>6.3</v>
      </c>
      <c r="P25" s="20">
        <v>4.3</v>
      </c>
      <c r="Q25" s="20">
        <v>3</v>
      </c>
      <c r="R25" s="20">
        <v>2.1</v>
      </c>
      <c r="S25" s="20">
        <v>1.4</v>
      </c>
      <c r="T25" s="21">
        <v>1</v>
      </c>
    </row>
    <row r="26" spans="1:20" ht="12.75">
      <c r="A26" s="12" t="s">
        <v>17</v>
      </c>
      <c r="B26" s="13">
        <v>22400</v>
      </c>
      <c r="C26" s="13">
        <v>5890</v>
      </c>
      <c r="D26" s="13">
        <v>2140</v>
      </c>
      <c r="E26" s="10">
        <v>830</v>
      </c>
      <c r="F26" s="10">
        <v>365</v>
      </c>
      <c r="G26" s="10">
        <v>165</v>
      </c>
      <c r="H26" s="10">
        <v>83</v>
      </c>
      <c r="I26" s="10">
        <v>44</v>
      </c>
      <c r="J26" s="18">
        <v>25.1</v>
      </c>
      <c r="K26" s="18">
        <v>15.5</v>
      </c>
      <c r="L26" s="18">
        <v>9.8</v>
      </c>
      <c r="M26" s="18">
        <v>6.3</v>
      </c>
      <c r="N26" s="20">
        <v>4.27</v>
      </c>
      <c r="O26" s="20">
        <v>3.02</v>
      </c>
      <c r="P26" s="20">
        <v>2.14</v>
      </c>
      <c r="Q26" s="20">
        <v>1.58</v>
      </c>
      <c r="R26" s="20">
        <v>1.17</v>
      </c>
      <c r="S26" s="20">
        <v>0.91</v>
      </c>
      <c r="T26" s="21">
        <v>0.71</v>
      </c>
    </row>
    <row r="27" spans="1:20" ht="12.75">
      <c r="A27" s="7" t="s">
        <v>18</v>
      </c>
      <c r="B27" s="10"/>
      <c r="C27" s="10"/>
      <c r="D27" s="10"/>
      <c r="E27" s="10"/>
      <c r="F27" s="10"/>
      <c r="G27" s="10"/>
      <c r="H27" s="10"/>
      <c r="I27" s="10"/>
      <c r="J27" s="18"/>
      <c r="K27" s="18"/>
      <c r="L27" s="18"/>
      <c r="M27" s="18"/>
      <c r="N27" s="20"/>
      <c r="O27" s="20"/>
      <c r="P27" s="20"/>
      <c r="Q27" s="20"/>
      <c r="R27" s="20"/>
      <c r="S27" s="20"/>
      <c r="T27" s="21"/>
    </row>
    <row r="28" spans="1:20" ht="12.75">
      <c r="A28" s="12" t="s">
        <v>19</v>
      </c>
      <c r="B28" s="13">
        <v>14000</v>
      </c>
      <c r="C28" s="13">
        <v>2300</v>
      </c>
      <c r="D28" s="10">
        <v>600</v>
      </c>
      <c r="E28" s="10">
        <v>200</v>
      </c>
      <c r="F28" s="10">
        <v>85</v>
      </c>
      <c r="G28" s="10">
        <v>40</v>
      </c>
      <c r="H28" s="10">
        <v>20</v>
      </c>
      <c r="I28" s="10">
        <v>10</v>
      </c>
      <c r="J28" s="18">
        <v>6</v>
      </c>
      <c r="K28" s="18">
        <v>3.4</v>
      </c>
      <c r="L28" s="18">
        <v>2.1</v>
      </c>
      <c r="M28" s="18">
        <v>1.3</v>
      </c>
      <c r="N28" s="20">
        <v>0.9</v>
      </c>
      <c r="O28" s="20">
        <v>0.6</v>
      </c>
      <c r="P28" s="20">
        <v>0.42</v>
      </c>
      <c r="Q28" s="20">
        <v>0.32</v>
      </c>
      <c r="R28" s="20">
        <v>0.25</v>
      </c>
      <c r="S28" s="20">
        <v>0.2</v>
      </c>
      <c r="T28" s="21">
        <v>0.17</v>
      </c>
    </row>
    <row r="29" spans="1:20" ht="12.75">
      <c r="A29" s="12" t="s">
        <v>20</v>
      </c>
      <c r="B29" s="13">
        <v>12000</v>
      </c>
      <c r="C29" s="13">
        <v>2190</v>
      </c>
      <c r="D29" s="10">
        <v>690</v>
      </c>
      <c r="E29" s="10">
        <v>250</v>
      </c>
      <c r="F29" s="10">
        <v>105</v>
      </c>
      <c r="G29" s="10">
        <v>55</v>
      </c>
      <c r="H29" s="10">
        <v>28</v>
      </c>
      <c r="I29" s="10">
        <v>14</v>
      </c>
      <c r="J29" s="18">
        <v>8.3</v>
      </c>
      <c r="K29" s="18">
        <v>5</v>
      </c>
      <c r="L29" s="18">
        <v>3.2</v>
      </c>
      <c r="M29" s="18">
        <v>2</v>
      </c>
      <c r="N29" s="20">
        <v>1.32</v>
      </c>
      <c r="O29" s="20">
        <v>0.89</v>
      </c>
      <c r="P29" s="20">
        <v>0.63</v>
      </c>
      <c r="Q29" s="20">
        <v>0.5</v>
      </c>
      <c r="R29" s="20">
        <v>0.44</v>
      </c>
      <c r="S29" s="20">
        <v>0.4</v>
      </c>
      <c r="T29" s="21">
        <v>0.4</v>
      </c>
    </row>
    <row r="30" spans="1:20" ht="12.75">
      <c r="A30" s="12" t="s">
        <v>21</v>
      </c>
      <c r="B30" s="13">
        <v>300000</v>
      </c>
      <c r="C30" s="13">
        <v>24000</v>
      </c>
      <c r="D30" s="13">
        <v>4000</v>
      </c>
      <c r="E30" s="13">
        <v>1100</v>
      </c>
      <c r="F30" s="10">
        <v>360</v>
      </c>
      <c r="G30" s="10">
        <v>150</v>
      </c>
      <c r="H30" s="10">
        <v>60</v>
      </c>
      <c r="I30" s="10">
        <v>30</v>
      </c>
      <c r="J30" s="18">
        <v>16</v>
      </c>
      <c r="K30" s="18">
        <v>8.6</v>
      </c>
      <c r="L30" s="18">
        <v>5</v>
      </c>
      <c r="M30" s="18">
        <v>3.1</v>
      </c>
      <c r="N30" s="20">
        <v>2</v>
      </c>
      <c r="O30" s="20">
        <v>1.3</v>
      </c>
      <c r="P30" s="20">
        <v>0.88</v>
      </c>
      <c r="Q30" s="20">
        <v>0.61</v>
      </c>
      <c r="R30" s="20">
        <v>0.43</v>
      </c>
      <c r="S30" s="20">
        <v>0.33</v>
      </c>
      <c r="T30" s="21">
        <v>0.26</v>
      </c>
    </row>
    <row r="31" spans="1:20" ht="12.75">
      <c r="A31" s="12" t="s">
        <v>22</v>
      </c>
      <c r="B31" s="13">
        <v>36300</v>
      </c>
      <c r="C31" s="13">
        <v>1740</v>
      </c>
      <c r="D31" s="10">
        <v>470</v>
      </c>
      <c r="E31" s="10">
        <v>180</v>
      </c>
      <c r="F31" s="10">
        <v>85</v>
      </c>
      <c r="G31" s="10">
        <v>45</v>
      </c>
      <c r="H31" s="10">
        <v>27</v>
      </c>
      <c r="I31" s="10">
        <v>16</v>
      </c>
      <c r="J31" s="18">
        <v>9.6</v>
      </c>
      <c r="K31" s="18">
        <v>6.2</v>
      </c>
      <c r="L31" s="18">
        <v>4.1</v>
      </c>
      <c r="M31" s="18">
        <v>2.8</v>
      </c>
      <c r="N31" s="20">
        <v>1.86</v>
      </c>
      <c r="O31" s="20">
        <v>1.32</v>
      </c>
      <c r="P31" s="20">
        <v>0.93</v>
      </c>
      <c r="Q31" s="20">
        <v>0.69</v>
      </c>
      <c r="R31" s="20">
        <v>0.51</v>
      </c>
      <c r="S31" s="20">
        <v>0.39</v>
      </c>
      <c r="T31" s="21">
        <v>0.31</v>
      </c>
    </row>
    <row r="32" spans="1:20" ht="12.75">
      <c r="A32" s="12" t="s">
        <v>23</v>
      </c>
      <c r="B32" s="13">
        <v>87000</v>
      </c>
      <c r="C32" s="13">
        <v>19950</v>
      </c>
      <c r="D32" s="13">
        <v>4470</v>
      </c>
      <c r="E32" s="13">
        <v>1290</v>
      </c>
      <c r="F32" s="10">
        <v>470</v>
      </c>
      <c r="G32" s="10">
        <v>200</v>
      </c>
      <c r="H32" s="10">
        <v>96</v>
      </c>
      <c r="I32" s="10">
        <v>53</v>
      </c>
      <c r="J32" s="18">
        <v>30.2</v>
      </c>
      <c r="K32" s="18">
        <v>18.2</v>
      </c>
      <c r="L32" s="18">
        <v>11.5</v>
      </c>
      <c r="M32" s="18">
        <v>7.6</v>
      </c>
      <c r="N32" s="20">
        <v>5.13</v>
      </c>
      <c r="O32" s="20">
        <v>3.55</v>
      </c>
      <c r="P32" s="20">
        <v>2.51</v>
      </c>
      <c r="Q32" s="20">
        <v>1.78</v>
      </c>
      <c r="R32" s="20">
        <v>1.32</v>
      </c>
      <c r="S32" s="20">
        <v>0.95</v>
      </c>
      <c r="T32" s="21">
        <v>0.7</v>
      </c>
    </row>
    <row r="33" spans="1:20" ht="12.75">
      <c r="A33" s="12" t="s">
        <v>24</v>
      </c>
      <c r="B33" s="13">
        <v>200000</v>
      </c>
      <c r="C33" s="13">
        <v>24000</v>
      </c>
      <c r="D33" s="13">
        <v>5000</v>
      </c>
      <c r="E33" s="13">
        <v>1400</v>
      </c>
      <c r="F33" s="10">
        <v>550</v>
      </c>
      <c r="G33" s="10">
        <v>230</v>
      </c>
      <c r="H33" s="10">
        <v>110</v>
      </c>
      <c r="I33" s="10">
        <v>57</v>
      </c>
      <c r="J33" s="18">
        <v>30</v>
      </c>
      <c r="K33" s="18">
        <v>17</v>
      </c>
      <c r="L33" s="18">
        <v>10</v>
      </c>
      <c r="M33" s="18">
        <v>6</v>
      </c>
      <c r="N33" s="20">
        <v>4</v>
      </c>
      <c r="O33" s="20">
        <v>2.5</v>
      </c>
      <c r="P33" s="20">
        <v>1.7</v>
      </c>
      <c r="Q33" s="20">
        <v>1.1</v>
      </c>
      <c r="R33" s="20">
        <v>0.81</v>
      </c>
      <c r="S33" s="20">
        <v>0.59</v>
      </c>
      <c r="T33" s="21">
        <v>0.43</v>
      </c>
    </row>
    <row r="34" spans="1:20" ht="12.75">
      <c r="A34" s="12" t="s">
        <v>25</v>
      </c>
      <c r="B34" s="13">
        <v>18200</v>
      </c>
      <c r="C34" s="13">
        <v>2000</v>
      </c>
      <c r="D34" s="10">
        <v>350</v>
      </c>
      <c r="E34" s="10">
        <v>110</v>
      </c>
      <c r="F34" s="10">
        <v>45</v>
      </c>
      <c r="G34" s="10">
        <v>20</v>
      </c>
      <c r="H34" s="10">
        <v>12</v>
      </c>
      <c r="I34" s="10">
        <v>7</v>
      </c>
      <c r="J34" s="18">
        <v>3.9</v>
      </c>
      <c r="K34" s="18">
        <v>2.3</v>
      </c>
      <c r="L34" s="18">
        <v>1.5</v>
      </c>
      <c r="M34" s="18">
        <v>1</v>
      </c>
      <c r="N34" s="20">
        <v>0.66</v>
      </c>
      <c r="O34" s="20">
        <v>0.48</v>
      </c>
      <c r="P34" s="20">
        <v>0.42</v>
      </c>
      <c r="Q34" s="20">
        <v>0.4</v>
      </c>
      <c r="R34" s="20">
        <v>0.4</v>
      </c>
      <c r="S34" s="20">
        <v>0.4</v>
      </c>
      <c r="T34" s="21">
        <v>0.4</v>
      </c>
    </row>
    <row r="35" spans="1:20" ht="12.75">
      <c r="A35" s="12" t="s">
        <v>26</v>
      </c>
      <c r="B35" s="13"/>
      <c r="C35" s="13">
        <v>31600</v>
      </c>
      <c r="D35" s="13">
        <v>2190</v>
      </c>
      <c r="E35" s="10">
        <v>340</v>
      </c>
      <c r="F35" s="10">
        <v>115</v>
      </c>
      <c r="G35" s="10">
        <v>50</v>
      </c>
      <c r="H35" s="10">
        <v>21</v>
      </c>
      <c r="I35" s="10">
        <v>11</v>
      </c>
      <c r="J35" s="18">
        <v>6.3</v>
      </c>
      <c r="K35" s="18">
        <v>3.7</v>
      </c>
      <c r="L35" s="18">
        <v>2.3</v>
      </c>
      <c r="M35" s="18">
        <v>1.5</v>
      </c>
      <c r="N35" s="20">
        <v>1</v>
      </c>
      <c r="O35" s="20">
        <v>0.71</v>
      </c>
      <c r="P35" s="20">
        <v>0.52</v>
      </c>
      <c r="Q35" s="20">
        <v>0.44</v>
      </c>
      <c r="R35" s="20">
        <v>0.4</v>
      </c>
      <c r="S35" s="20">
        <v>0.4</v>
      </c>
      <c r="T35" s="21">
        <v>0.4</v>
      </c>
    </row>
    <row r="36" spans="1:20" ht="12.75">
      <c r="A36" s="12" t="s">
        <v>28</v>
      </c>
      <c r="B36" s="13">
        <v>43700</v>
      </c>
      <c r="C36" s="13">
        <v>12600</v>
      </c>
      <c r="D36" s="13">
        <v>5010</v>
      </c>
      <c r="E36" s="13">
        <v>2040</v>
      </c>
      <c r="F36" s="10">
        <v>910</v>
      </c>
      <c r="G36" s="10">
        <v>435</v>
      </c>
      <c r="H36" s="10">
        <v>205</v>
      </c>
      <c r="I36" s="10">
        <v>105</v>
      </c>
      <c r="J36" s="18">
        <v>56.2</v>
      </c>
      <c r="K36" s="18">
        <v>29.5</v>
      </c>
      <c r="L36" s="18">
        <v>16.2</v>
      </c>
      <c r="M36" s="18">
        <v>9.1</v>
      </c>
      <c r="N36" s="20">
        <v>5.25</v>
      </c>
      <c r="O36" s="20">
        <v>3.09</v>
      </c>
      <c r="P36" s="20">
        <v>1.86</v>
      </c>
      <c r="Q36" s="20">
        <v>1.17</v>
      </c>
      <c r="R36" s="20">
        <v>0.74</v>
      </c>
      <c r="S36" s="20">
        <v>0.5</v>
      </c>
      <c r="T36" s="21">
        <v>0.32</v>
      </c>
    </row>
    <row r="37" spans="1:20" ht="12.75">
      <c r="A37" s="12" t="s">
        <v>30</v>
      </c>
      <c r="B37" s="13">
        <v>72400</v>
      </c>
      <c r="C37" s="13">
        <v>13800</v>
      </c>
      <c r="D37" s="13">
        <v>3160</v>
      </c>
      <c r="E37" s="10">
        <v>690</v>
      </c>
      <c r="F37" s="10">
        <v>250</v>
      </c>
      <c r="G37" s="10">
        <v>105</v>
      </c>
      <c r="H37" s="10">
        <v>53</v>
      </c>
      <c r="I37" s="10">
        <v>29</v>
      </c>
      <c r="J37" s="18">
        <v>16.6</v>
      </c>
      <c r="K37" s="18">
        <v>10.2</v>
      </c>
      <c r="L37" s="18">
        <v>6.8</v>
      </c>
      <c r="M37" s="18">
        <v>4.5</v>
      </c>
      <c r="N37" s="20">
        <v>3.16</v>
      </c>
      <c r="O37" s="20">
        <v>2.24</v>
      </c>
      <c r="P37" s="20">
        <v>1.62</v>
      </c>
      <c r="Q37" s="20">
        <v>1.23</v>
      </c>
      <c r="R37" s="20">
        <v>0.98</v>
      </c>
      <c r="S37" s="20">
        <v>0.75</v>
      </c>
      <c r="T37" s="21">
        <v>0.6</v>
      </c>
    </row>
    <row r="38" spans="1:20" ht="12.75">
      <c r="A38" s="12" t="s">
        <v>31</v>
      </c>
      <c r="B38" s="13">
        <v>14400</v>
      </c>
      <c r="C38" s="13">
        <v>4790</v>
      </c>
      <c r="D38" s="13">
        <v>1590</v>
      </c>
      <c r="E38" s="10">
        <v>630</v>
      </c>
      <c r="F38" s="10">
        <v>265</v>
      </c>
      <c r="G38" s="10">
        <v>125</v>
      </c>
      <c r="H38" s="10">
        <v>63</v>
      </c>
      <c r="I38" s="10">
        <v>32</v>
      </c>
      <c r="J38" s="18">
        <v>18.2</v>
      </c>
      <c r="K38" s="18">
        <v>11.3</v>
      </c>
      <c r="L38" s="18">
        <v>7.3</v>
      </c>
      <c r="M38" s="18">
        <v>4.6</v>
      </c>
      <c r="N38" s="20">
        <v>3.02</v>
      </c>
      <c r="O38" s="20">
        <v>2.09</v>
      </c>
      <c r="P38" s="20">
        <v>1.45</v>
      </c>
      <c r="Q38" s="20">
        <v>0.95</v>
      </c>
      <c r="R38" s="20">
        <v>0.8</v>
      </c>
      <c r="S38" s="20">
        <v>0.63</v>
      </c>
      <c r="T38" s="21">
        <v>0.5</v>
      </c>
    </row>
    <row r="39" spans="1:20" ht="12.75">
      <c r="A39" s="12" t="s">
        <v>32</v>
      </c>
      <c r="B39" s="13">
        <v>17400</v>
      </c>
      <c r="C39" s="13">
        <v>3550</v>
      </c>
      <c r="D39" s="13">
        <v>1100</v>
      </c>
      <c r="E39" s="10">
        <v>415</v>
      </c>
      <c r="F39" s="10">
        <v>170</v>
      </c>
      <c r="G39" s="10">
        <v>80</v>
      </c>
      <c r="H39" s="10">
        <v>42</v>
      </c>
      <c r="I39" s="10">
        <v>22</v>
      </c>
      <c r="J39" s="18">
        <v>12.6</v>
      </c>
      <c r="K39" s="18">
        <v>7.2</v>
      </c>
      <c r="L39" s="18">
        <v>4.3</v>
      </c>
      <c r="M39" s="18">
        <v>2.7</v>
      </c>
      <c r="N39" s="20">
        <v>1.7</v>
      </c>
      <c r="O39" s="20">
        <v>1.15</v>
      </c>
      <c r="P39" s="20">
        <v>0.79</v>
      </c>
      <c r="Q39" s="20">
        <v>0.6</v>
      </c>
      <c r="R39" s="20">
        <v>0.49</v>
      </c>
      <c r="S39" s="20">
        <v>0.44</v>
      </c>
      <c r="T39" s="21">
        <v>0.41</v>
      </c>
    </row>
    <row r="40" spans="1:20" ht="12.75">
      <c r="A40" s="12" t="s">
        <v>36</v>
      </c>
      <c r="B40" s="13">
        <v>51300</v>
      </c>
      <c r="C40" s="13">
        <v>9770</v>
      </c>
      <c r="D40" s="13">
        <v>2630</v>
      </c>
      <c r="E40" s="10">
        <v>890</v>
      </c>
      <c r="F40" s="10">
        <v>355</v>
      </c>
      <c r="G40" s="10">
        <v>155</v>
      </c>
      <c r="H40" s="10">
        <v>78</v>
      </c>
      <c r="I40" s="10">
        <v>41</v>
      </c>
      <c r="J40" s="18">
        <v>22.4</v>
      </c>
      <c r="K40" s="18">
        <v>12.9</v>
      </c>
      <c r="L40" s="18">
        <v>7.3</v>
      </c>
      <c r="M40" s="18">
        <v>4.9</v>
      </c>
      <c r="N40" s="20">
        <v>3.16</v>
      </c>
      <c r="O40" s="20">
        <v>2.14</v>
      </c>
      <c r="P40" s="20">
        <v>1.48</v>
      </c>
      <c r="Q40" s="20">
        <v>1.02</v>
      </c>
      <c r="R40" s="20">
        <v>0.72</v>
      </c>
      <c r="S40" s="20">
        <v>0.51</v>
      </c>
      <c r="T40" s="21">
        <v>0.38</v>
      </c>
    </row>
    <row r="41" spans="1:20" ht="12.75">
      <c r="A41" s="7" t="s">
        <v>45</v>
      </c>
      <c r="B41" s="10"/>
      <c r="C41" s="10"/>
      <c r="D41" s="10"/>
      <c r="E41" s="10"/>
      <c r="F41" s="10"/>
      <c r="G41" s="10"/>
      <c r="H41" s="10"/>
      <c r="I41" s="10"/>
      <c r="J41" s="18"/>
      <c r="K41" s="18"/>
      <c r="L41" s="18"/>
      <c r="M41" s="18"/>
      <c r="N41" s="20"/>
      <c r="O41" s="20"/>
      <c r="P41" s="20"/>
      <c r="Q41" s="20"/>
      <c r="R41" s="20"/>
      <c r="S41" s="20"/>
      <c r="T41" s="21"/>
    </row>
    <row r="42" spans="1:20" ht="12.75">
      <c r="A42" s="12" t="s">
        <v>33</v>
      </c>
      <c r="B42" s="13">
        <v>2890</v>
      </c>
      <c r="C42" s="13">
        <v>690</v>
      </c>
      <c r="D42" s="10">
        <v>220</v>
      </c>
      <c r="E42" s="10">
        <v>80</v>
      </c>
      <c r="F42" s="10">
        <v>35</v>
      </c>
      <c r="G42" s="10">
        <v>15</v>
      </c>
      <c r="H42" s="10">
        <v>9</v>
      </c>
      <c r="I42" s="10">
        <v>5</v>
      </c>
      <c r="J42" s="18">
        <v>2.8</v>
      </c>
      <c r="K42" s="18">
        <v>1.7</v>
      </c>
      <c r="L42" s="18">
        <v>1.1</v>
      </c>
      <c r="M42" s="18">
        <v>0.7</v>
      </c>
      <c r="N42" s="20">
        <v>0.45</v>
      </c>
      <c r="O42" s="20">
        <v>0.3</v>
      </c>
      <c r="P42" s="20">
        <v>0.21</v>
      </c>
      <c r="Q42" s="20">
        <v>0.16</v>
      </c>
      <c r="R42" s="20">
        <v>0.12</v>
      </c>
      <c r="S42" s="20">
        <v>0.09</v>
      </c>
      <c r="T42" s="21">
        <v>0.07</v>
      </c>
    </row>
    <row r="43" spans="1:20" ht="12.75">
      <c r="A43" s="12" t="s">
        <v>34</v>
      </c>
      <c r="B43" s="13">
        <v>38000</v>
      </c>
      <c r="C43" s="13">
        <v>6460</v>
      </c>
      <c r="D43" s="13">
        <v>2090</v>
      </c>
      <c r="E43" s="10">
        <v>815</v>
      </c>
      <c r="F43" s="10">
        <v>345</v>
      </c>
      <c r="G43" s="10">
        <v>160</v>
      </c>
      <c r="H43" s="10">
        <v>81</v>
      </c>
      <c r="I43" s="10">
        <v>45</v>
      </c>
      <c r="J43" s="18">
        <v>25.7</v>
      </c>
      <c r="K43" s="18">
        <v>15.1</v>
      </c>
      <c r="L43" s="18">
        <v>9.3</v>
      </c>
      <c r="M43" s="18">
        <v>6</v>
      </c>
      <c r="N43" s="20">
        <v>3.98</v>
      </c>
      <c r="O43" s="20">
        <v>2.63</v>
      </c>
      <c r="P43" s="20">
        <v>1.78</v>
      </c>
      <c r="Q43" s="20">
        <v>1.26</v>
      </c>
      <c r="R43" s="20">
        <v>0.87</v>
      </c>
      <c r="S43" s="20">
        <v>0.63</v>
      </c>
      <c r="T43" s="21">
        <v>0.46</v>
      </c>
    </row>
    <row r="44" spans="1:20" ht="12.75">
      <c r="A44" s="12" t="s">
        <v>35</v>
      </c>
      <c r="B44" s="13">
        <v>31700</v>
      </c>
      <c r="C44" s="13">
        <v>12600</v>
      </c>
      <c r="D44" s="13">
        <v>5020</v>
      </c>
      <c r="E44" s="13">
        <v>1820</v>
      </c>
      <c r="F44" s="10">
        <v>725</v>
      </c>
      <c r="G44" s="10">
        <v>275</v>
      </c>
      <c r="H44" s="10">
        <v>120</v>
      </c>
      <c r="I44" s="10">
        <v>58</v>
      </c>
      <c r="J44" s="18">
        <v>27.6</v>
      </c>
      <c r="K44" s="18">
        <v>13</v>
      </c>
      <c r="L44" s="18">
        <v>6.9</v>
      </c>
      <c r="M44" s="18">
        <v>3.7</v>
      </c>
      <c r="N44" s="20">
        <v>2.19</v>
      </c>
      <c r="O44" s="20">
        <v>1.38</v>
      </c>
      <c r="P44" s="20">
        <v>0.95</v>
      </c>
      <c r="Q44" s="20">
        <v>0.63</v>
      </c>
      <c r="R44" s="20">
        <v>0.46</v>
      </c>
      <c r="S44" s="20">
        <v>0.33</v>
      </c>
      <c r="T44" s="21">
        <v>0.25</v>
      </c>
    </row>
    <row r="45" spans="1:20" ht="12.75">
      <c r="A45" s="12" t="s">
        <v>37</v>
      </c>
      <c r="B45" s="13">
        <v>24000</v>
      </c>
      <c r="C45" s="13">
        <v>8320</v>
      </c>
      <c r="D45" s="13">
        <v>3170</v>
      </c>
      <c r="E45" s="13">
        <v>1260</v>
      </c>
      <c r="F45" s="10">
        <v>525</v>
      </c>
      <c r="G45" s="10">
        <v>250</v>
      </c>
      <c r="H45" s="10">
        <v>140</v>
      </c>
      <c r="I45" s="10">
        <v>76</v>
      </c>
      <c r="J45" s="18">
        <v>43.7</v>
      </c>
      <c r="K45" s="18">
        <v>25.2</v>
      </c>
      <c r="L45" s="18">
        <v>14.5</v>
      </c>
      <c r="M45" s="18">
        <v>8.7</v>
      </c>
      <c r="N45" s="20">
        <v>5.76</v>
      </c>
      <c r="O45" s="20">
        <v>3.81</v>
      </c>
      <c r="P45" s="20">
        <v>2.64</v>
      </c>
      <c r="Q45" s="20">
        <v>1.91</v>
      </c>
      <c r="R45" s="20">
        <v>1.39</v>
      </c>
      <c r="S45" s="20">
        <v>1.1</v>
      </c>
      <c r="T45" s="21">
        <v>0.85</v>
      </c>
    </row>
    <row r="46" spans="1:20" ht="12.75">
      <c r="A46" s="12" t="s">
        <v>27</v>
      </c>
      <c r="B46" s="13">
        <v>44600</v>
      </c>
      <c r="C46" s="13">
        <v>16200</v>
      </c>
      <c r="D46" s="13">
        <v>6310</v>
      </c>
      <c r="E46" s="13">
        <v>2750</v>
      </c>
      <c r="F46" s="13">
        <v>1260</v>
      </c>
      <c r="G46" s="10">
        <v>630</v>
      </c>
      <c r="H46" s="10">
        <v>340</v>
      </c>
      <c r="I46" s="10">
        <v>180</v>
      </c>
      <c r="J46" s="18">
        <v>105</v>
      </c>
      <c r="K46" s="18">
        <v>60.2</v>
      </c>
      <c r="L46" s="18">
        <v>35.5</v>
      </c>
      <c r="M46" s="18">
        <v>21.9</v>
      </c>
      <c r="N46" s="20">
        <v>14.1</v>
      </c>
      <c r="O46" s="20">
        <v>9.33</v>
      </c>
      <c r="P46" s="20">
        <v>6.16</v>
      </c>
      <c r="Q46" s="20">
        <v>4.17</v>
      </c>
      <c r="R46" s="20">
        <v>2.82</v>
      </c>
      <c r="S46" s="20">
        <v>1.99</v>
      </c>
      <c r="T46" s="21">
        <v>1.44</v>
      </c>
    </row>
    <row r="47" spans="1:20" ht="13.5" thickBot="1">
      <c r="A47" s="14" t="s">
        <v>29</v>
      </c>
      <c r="B47" s="15">
        <v>20900</v>
      </c>
      <c r="C47" s="15">
        <v>6760</v>
      </c>
      <c r="D47" s="15">
        <v>2290</v>
      </c>
      <c r="E47" s="16">
        <v>870</v>
      </c>
      <c r="F47" s="16">
        <v>380</v>
      </c>
      <c r="G47" s="16">
        <v>180</v>
      </c>
      <c r="H47" s="16">
        <v>85</v>
      </c>
      <c r="I47" s="16">
        <v>43</v>
      </c>
      <c r="J47" s="19">
        <v>22.4</v>
      </c>
      <c r="K47" s="19">
        <v>12.3</v>
      </c>
      <c r="L47" s="19">
        <v>7.2</v>
      </c>
      <c r="M47" s="19">
        <v>4.4</v>
      </c>
      <c r="N47" s="22">
        <v>2.69</v>
      </c>
      <c r="O47" s="22">
        <v>1.66</v>
      </c>
      <c r="P47" s="22">
        <v>1.07</v>
      </c>
      <c r="Q47" s="22">
        <v>0.72</v>
      </c>
      <c r="R47" s="22">
        <v>0.49</v>
      </c>
      <c r="S47" s="22">
        <v>0.35</v>
      </c>
      <c r="T47" s="23">
        <v>0.26</v>
      </c>
    </row>
    <row r="48" spans="2:6" ht="12.75">
      <c r="B48" s="1"/>
      <c r="C48" s="1"/>
      <c r="D48" s="1"/>
      <c r="E48" s="1"/>
      <c r="F48" s="1"/>
    </row>
    <row r="49" spans="2:6" ht="12.75">
      <c r="B49" s="1"/>
      <c r="C49" s="1"/>
      <c r="D49" s="1"/>
      <c r="E49" s="1"/>
      <c r="F49" s="1"/>
    </row>
    <row r="50" spans="2:6" ht="12.75">
      <c r="B50" s="1"/>
      <c r="C50" s="1"/>
      <c r="D50" s="1"/>
      <c r="E50" s="1"/>
      <c r="F50" s="1"/>
    </row>
    <row r="52" ht="12.75">
      <c r="A52" t="s">
        <v>42</v>
      </c>
    </row>
    <row r="53" ht="12.75">
      <c r="A53" t="s">
        <v>39</v>
      </c>
    </row>
    <row r="54" ht="12.75">
      <c r="A54" t="s">
        <v>40</v>
      </c>
    </row>
    <row r="55" ht="12.75">
      <c r="A55" t="s">
        <v>41</v>
      </c>
    </row>
    <row r="94" spans="1:3" ht="12.75">
      <c r="A94" t="s">
        <v>47</v>
      </c>
      <c r="B94">
        <v>10</v>
      </c>
      <c r="C94" t="s">
        <v>48</v>
      </c>
    </row>
    <row r="95" spans="1:3" ht="12.75">
      <c r="A95" t="s">
        <v>49</v>
      </c>
      <c r="B95">
        <v>9</v>
      </c>
      <c r="C95" t="s">
        <v>50</v>
      </c>
    </row>
    <row r="97" ht="13.5" thickBot="1"/>
    <row r="98" spans="1:21" ht="20.25">
      <c r="A98" s="4" t="s">
        <v>51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6"/>
    </row>
    <row r="99" spans="1:21" ht="15" customHeight="1">
      <c r="A99" s="17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1"/>
    </row>
    <row r="100" spans="1:21" ht="12.75">
      <c r="A100" s="7" t="s">
        <v>44</v>
      </c>
      <c r="B100" s="8">
        <v>7</v>
      </c>
      <c r="C100" s="8">
        <v>8</v>
      </c>
      <c r="D100" s="8">
        <v>9</v>
      </c>
      <c r="E100" s="8">
        <v>10</v>
      </c>
      <c r="F100" s="8">
        <v>11</v>
      </c>
      <c r="G100" s="8">
        <v>12</v>
      </c>
      <c r="H100" s="8">
        <v>13</v>
      </c>
      <c r="I100" s="8">
        <v>14</v>
      </c>
      <c r="J100" s="8">
        <v>15</v>
      </c>
      <c r="K100" s="8">
        <v>16</v>
      </c>
      <c r="L100" s="8">
        <v>17</v>
      </c>
      <c r="M100" s="8">
        <v>18</v>
      </c>
      <c r="N100" s="8">
        <v>19</v>
      </c>
      <c r="O100" s="10"/>
      <c r="P100" s="8">
        <v>20</v>
      </c>
      <c r="Q100" s="8">
        <v>21</v>
      </c>
      <c r="R100" s="8">
        <v>22</v>
      </c>
      <c r="S100" s="8">
        <v>23</v>
      </c>
      <c r="T100" s="8">
        <v>24</v>
      </c>
      <c r="U100" s="9">
        <v>25</v>
      </c>
    </row>
    <row r="101" spans="1:21" ht="12.75">
      <c r="A101" s="7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1"/>
    </row>
    <row r="102" spans="1:21" ht="12.75">
      <c r="A102" s="7" t="s">
        <v>0</v>
      </c>
      <c r="B102" s="8" t="s">
        <v>46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8" t="s">
        <v>52</v>
      </c>
      <c r="Q102" s="10"/>
      <c r="R102" s="10"/>
      <c r="S102" s="10"/>
      <c r="T102" s="10"/>
      <c r="U102" s="11"/>
    </row>
    <row r="103" spans="1:21" ht="12.75">
      <c r="A103" s="12" t="s">
        <v>1</v>
      </c>
      <c r="B103" s="25">
        <f>$B$94*$B$95/($B$94+B10)</f>
        <v>0.007137192704203013</v>
      </c>
      <c r="C103" s="25">
        <f aca="true" t="shared" si="0" ref="C103:N103">$B$94*$B$95/($B$94+C10)</f>
        <v>0.022556390977443608</v>
      </c>
      <c r="D103" s="25">
        <f t="shared" si="0"/>
        <v>0.06338028169014084</v>
      </c>
      <c r="E103" s="25">
        <f t="shared" si="0"/>
        <v>0.140625</v>
      </c>
      <c r="F103" s="25">
        <f t="shared" si="0"/>
        <v>0.32727272727272727</v>
      </c>
      <c r="G103" s="26">
        <f t="shared" si="0"/>
        <v>0.6923076923076923</v>
      </c>
      <c r="H103" s="26">
        <f t="shared" si="0"/>
        <v>1.2857142857142858</v>
      </c>
      <c r="I103" s="26">
        <f t="shared" si="0"/>
        <v>2.0930232558139537</v>
      </c>
      <c r="J103" s="26">
        <f t="shared" si="0"/>
        <v>3.1468531468531467</v>
      </c>
      <c r="K103" s="26">
        <f t="shared" si="0"/>
        <v>4.245283018867925</v>
      </c>
      <c r="L103" s="26">
        <f t="shared" si="0"/>
        <v>5.263157894736842</v>
      </c>
      <c r="M103" s="26">
        <f t="shared" si="0"/>
        <v>6.164383561643835</v>
      </c>
      <c r="N103" s="26">
        <f t="shared" si="0"/>
        <v>6.875477463712758</v>
      </c>
      <c r="O103" s="10"/>
      <c r="P103" s="24">
        <f aca="true" t="shared" si="1" ref="P103:U112">O10</f>
        <v>1.78</v>
      </c>
      <c r="Q103" s="26">
        <f t="shared" si="1"/>
        <v>1.26</v>
      </c>
      <c r="R103" s="26">
        <f t="shared" si="1"/>
        <v>0.91</v>
      </c>
      <c r="S103" s="26">
        <f t="shared" si="1"/>
        <v>0.66</v>
      </c>
      <c r="T103" s="26">
        <f t="shared" si="1"/>
        <v>0.51</v>
      </c>
      <c r="U103" s="27">
        <f t="shared" si="1"/>
        <v>0.42</v>
      </c>
    </row>
    <row r="104" spans="1:21" ht="12.75">
      <c r="A104" s="12" t="s">
        <v>2</v>
      </c>
      <c r="B104" s="25">
        <f>$B$94*$B$95/($B$94+B11)</f>
        <v>0.004016064257028112</v>
      </c>
      <c r="C104" s="25">
        <f>$B$94*$B$95/($B$94+C11)</f>
        <v>0.018789144050104383</v>
      </c>
      <c r="D104" s="25">
        <f>$B$94*$B$95/($B$94+D11)</f>
        <v>0.05389221556886228</v>
      </c>
      <c r="E104" s="25">
        <f>$B$94*$B$95/($B$94+E11)</f>
        <v>0.140625</v>
      </c>
      <c r="F104" s="25">
        <f>$B$94*$B$95/($B$94+F11)</f>
        <v>0.32727272727272727</v>
      </c>
      <c r="G104" s="26">
        <f>$B$94*$B$95/($B$94+G11)</f>
        <v>0.6923076923076923</v>
      </c>
      <c r="H104" s="26">
        <f>$B$94*$B$95/($B$94+H11)</f>
        <v>1.2857142857142858</v>
      </c>
      <c r="I104" s="26">
        <f>$B$94*$B$95/($B$94+I11)</f>
        <v>2.0930232558139537</v>
      </c>
      <c r="J104" s="26">
        <f>$B$94*$B$95/($B$94+J11)</f>
        <v>3.1468531468531467</v>
      </c>
      <c r="K104" s="26">
        <f>$B$94*$B$95/($B$94+K11)</f>
        <v>4.245283018867925</v>
      </c>
      <c r="L104" s="26">
        <f>$B$94*$B$95/($B$94+L11)</f>
        <v>5.263157894736842</v>
      </c>
      <c r="M104" s="26">
        <f>$B$94*$B$95/($B$94+M11)</f>
        <v>6.164383561643835</v>
      </c>
      <c r="N104" s="26">
        <f>$B$94*$B$95/($B$94+N11)</f>
        <v>6.875477463712758</v>
      </c>
      <c r="O104" s="10"/>
      <c r="P104" s="24">
        <f t="shared" si="1"/>
        <v>2.14</v>
      </c>
      <c r="Q104" s="26">
        <f t="shared" si="1"/>
        <v>1.51</v>
      </c>
      <c r="R104" s="26">
        <f t="shared" si="1"/>
        <v>1.1</v>
      </c>
      <c r="S104" s="26">
        <f t="shared" si="1"/>
        <v>0.79</v>
      </c>
      <c r="T104" s="26">
        <f t="shared" si="1"/>
        <v>0.6</v>
      </c>
      <c r="U104" s="27">
        <f t="shared" si="1"/>
        <v>0.46</v>
      </c>
    </row>
    <row r="105" spans="1:21" ht="12.75">
      <c r="A105" s="12" t="s">
        <v>3</v>
      </c>
      <c r="B105" s="25">
        <f>$B$94*$B$95/($B$94+B12)</f>
        <v>0.002847200253084467</v>
      </c>
      <c r="C105" s="25">
        <f>$B$94*$B$95/($B$94+C12)</f>
        <v>0.013293943870014771</v>
      </c>
      <c r="D105" s="25">
        <f>$B$94*$B$95/($B$94+D12)</f>
        <v>0.04477611940298507</v>
      </c>
      <c r="E105" s="25">
        <f>$B$94*$B$95/($B$94+E12)</f>
        <v>0.12244897959183673</v>
      </c>
      <c r="F105" s="25">
        <f>$B$94*$B$95/($B$94+F12)</f>
        <v>0.27692307692307694</v>
      </c>
      <c r="G105" s="26">
        <f>$B$94*$B$95/($B$94+G12)</f>
        <v>0.5625</v>
      </c>
      <c r="H105" s="26">
        <f>$B$94*$B$95/($B$94+H12)</f>
        <v>0.967741935483871</v>
      </c>
      <c r="I105" s="26">
        <f>$B$94*$B$95/($B$94+I12)</f>
        <v>1.5517241379310345</v>
      </c>
      <c r="J105" s="26">
        <f>$B$94*$B$95/($B$94+J12)</f>
        <v>2.3195876288659796</v>
      </c>
      <c r="K105" s="26">
        <f>$B$94*$B$95/($B$94+K12)</f>
        <v>3.1914893617021276</v>
      </c>
      <c r="L105" s="26">
        <f>$B$94*$B$95/($B$94+L12)</f>
        <v>4.128440366972477</v>
      </c>
      <c r="M105" s="26">
        <f>$B$94*$B$95/($B$94+M12)</f>
        <v>5.113636363636363</v>
      </c>
      <c r="N105" s="26">
        <f>$B$94*$B$95/($B$94+N12)</f>
        <v>5.9960026648900735</v>
      </c>
      <c r="O105" s="10"/>
      <c r="P105" s="24">
        <f t="shared" si="1"/>
        <v>3.31</v>
      </c>
      <c r="Q105" s="26">
        <f t="shared" si="1"/>
        <v>2.29</v>
      </c>
      <c r="R105" s="26">
        <f t="shared" si="1"/>
        <v>1.58</v>
      </c>
      <c r="S105" s="26">
        <f t="shared" si="1"/>
        <v>1.15</v>
      </c>
      <c r="T105" s="26">
        <f t="shared" si="1"/>
        <v>0.83</v>
      </c>
      <c r="U105" s="27">
        <f t="shared" si="1"/>
        <v>0.63</v>
      </c>
    </row>
    <row r="106" spans="1:21" ht="12.75">
      <c r="A106" s="12" t="s">
        <v>4</v>
      </c>
      <c r="B106" s="25">
        <f>$B$94*$B$95/($B$94+B13)</f>
        <v>0.001562228779725742</v>
      </c>
      <c r="C106" s="25">
        <f>$B$94*$B$95/($B$94+C13)</f>
        <v>0.005674653215636823</v>
      </c>
      <c r="D106" s="25">
        <f>$B$94*$B$95/($B$94+D13)</f>
        <v>0.022556390977443608</v>
      </c>
      <c r="E106" s="25">
        <f>$B$94*$B$95/($B$94+E13)</f>
        <v>0.07964601769911504</v>
      </c>
      <c r="F106" s="25">
        <f>$B$94*$B$95/($B$94+F13)</f>
        <v>0.21176470588235294</v>
      </c>
      <c r="G106" s="26">
        <f>$B$94*$B$95/($B$94+G13)</f>
        <v>0.47368421052631576</v>
      </c>
      <c r="H106" s="26">
        <f>$B$94*$B$95/($B$94+H13)</f>
        <v>0.967741935483871</v>
      </c>
      <c r="I106" s="26">
        <f>$B$94*$B$95/($B$94+I13)</f>
        <v>1.6071428571428572</v>
      </c>
      <c r="J106" s="26">
        <f>$B$94*$B$95/($B$94+J13)</f>
        <v>2.4390243902439024</v>
      </c>
      <c r="K106" s="26">
        <f>$B$94*$B$95/($B$94+K13)</f>
        <v>3.3834586466165413</v>
      </c>
      <c r="L106" s="26">
        <f>$B$94*$B$95/($B$94+L13)</f>
        <v>4.285714285714286</v>
      </c>
      <c r="M106" s="26">
        <f>$B$94*$B$95/($B$94+M13)</f>
        <v>5.421686746987952</v>
      </c>
      <c r="N106" s="26">
        <f>$B$94*$B$95/($B$94+N13)</f>
        <v>6.2197650310988255</v>
      </c>
      <c r="O106" s="10"/>
      <c r="P106" s="24">
        <f t="shared" si="1"/>
        <v>3.02</v>
      </c>
      <c r="Q106" s="26">
        <f t="shared" si="1"/>
        <v>2.14</v>
      </c>
      <c r="R106" s="26">
        <f t="shared" si="1"/>
        <v>1.55</v>
      </c>
      <c r="S106" s="26">
        <f t="shared" si="1"/>
        <v>1.12</v>
      </c>
      <c r="T106" s="26">
        <f t="shared" si="1"/>
        <v>0.86</v>
      </c>
      <c r="U106" s="27">
        <f t="shared" si="1"/>
        <v>0.62</v>
      </c>
    </row>
    <row r="107" spans="1:21" ht="12.75">
      <c r="A107" s="12" t="s">
        <v>5</v>
      </c>
      <c r="B107" s="25">
        <f>$B$94*$B$95/($B$94+B14)</f>
        <v>9</v>
      </c>
      <c r="C107" s="25">
        <f>$B$94*$B$95/($B$94+C14)</f>
        <v>0.0007499375052078994</v>
      </c>
      <c r="D107" s="25">
        <f>$B$94*$B$95/($B$94+D14)</f>
        <v>0.004497751124437781</v>
      </c>
      <c r="E107" s="25">
        <f>$B$94*$B$95/($B$94+E14)</f>
        <v>0.02088167053364269</v>
      </c>
      <c r="F107" s="25">
        <f>$B$94*$B$95/($B$94+F14)</f>
        <v>0.06870229007633588</v>
      </c>
      <c r="G107" s="26">
        <f>$B$94*$B$95/($B$94+G14)</f>
        <v>0.1956521739130435</v>
      </c>
      <c r="H107" s="26">
        <f>$B$94*$B$95/($B$94+H14)</f>
        <v>0.42857142857142855</v>
      </c>
      <c r="I107" s="26">
        <f>$B$94*$B$95/($B$94+I14)</f>
        <v>0.8181818181818182</v>
      </c>
      <c r="J107" s="26">
        <f>$B$94*$B$95/($B$94+J14)</f>
        <v>1.6363636363636365</v>
      </c>
      <c r="K107" s="26">
        <f>$B$94*$B$95/($B$94+K14)</f>
        <v>2.5714285714285716</v>
      </c>
      <c r="L107" s="26">
        <f>$B$94*$B$95/($B$94+L14)</f>
        <v>3.75</v>
      </c>
      <c r="M107" s="26">
        <f>$B$94*$B$95/($B$94+M14)</f>
        <v>4.787234042553191</v>
      </c>
      <c r="N107" s="26">
        <f>$B$94*$B$95/($B$94+N14)</f>
        <v>5.844155844155844</v>
      </c>
      <c r="O107" s="10"/>
      <c r="P107" s="24">
        <f t="shared" si="1"/>
        <v>3.5</v>
      </c>
      <c r="Q107" s="26">
        <f t="shared" si="1"/>
        <v>2.3</v>
      </c>
      <c r="R107" s="26">
        <f t="shared" si="1"/>
        <v>1.6</v>
      </c>
      <c r="S107" s="26">
        <f t="shared" si="1"/>
        <v>1.1</v>
      </c>
      <c r="T107" s="26">
        <f t="shared" si="1"/>
        <v>0.78</v>
      </c>
      <c r="U107" s="27">
        <f t="shared" si="1"/>
        <v>0.57</v>
      </c>
    </row>
    <row r="108" spans="1:21" ht="12.75">
      <c r="A108" s="12" t="s">
        <v>6</v>
      </c>
      <c r="B108" s="25">
        <f>$B$94*$B$95/($B$94+B15)</f>
        <v>0.00392841553906591</v>
      </c>
      <c r="C108" s="25">
        <f>$B$94*$B$95/($B$94+C15)</f>
        <v>0.015985790408525755</v>
      </c>
      <c r="D108" s="25">
        <f>$B$94*$B$95/($B$94+D15)</f>
        <v>0.04390243902439024</v>
      </c>
      <c r="E108" s="25">
        <f>$B$94*$B$95/($B$94+E15)</f>
        <v>0.10465116279069768</v>
      </c>
      <c r="F108" s="25">
        <f>$B$94*$B$95/($B$94+F15)</f>
        <v>0.21951219512195122</v>
      </c>
      <c r="G108" s="26">
        <f>$B$94*$B$95/($B$94+G15)</f>
        <v>0.46153846153846156</v>
      </c>
      <c r="H108" s="26">
        <f>$B$94*$B$95/($B$94+H15)</f>
        <v>0.8333333333333334</v>
      </c>
      <c r="I108" s="26">
        <f>$B$94*$B$95/($B$94+I15)</f>
        <v>1.4754098360655739</v>
      </c>
      <c r="J108" s="26">
        <f>$B$94*$B$95/($B$94+J15)</f>
        <v>2.3560209424083767</v>
      </c>
      <c r="K108" s="26">
        <f>$B$94*$B$95/($B$94+K15)</f>
        <v>3.435114503816794</v>
      </c>
      <c r="L108" s="26">
        <f>$B$94*$B$95/($B$94+L15)</f>
        <v>4.5</v>
      </c>
      <c r="M108" s="26">
        <f>$B$94*$B$95/($B$94+M15)</f>
        <v>5.625</v>
      </c>
      <c r="N108" s="26">
        <f>$B$94*$B$95/($B$94+N15)</f>
        <v>6.479481641468682</v>
      </c>
      <c r="O108" s="10"/>
      <c r="P108" s="24">
        <f t="shared" si="1"/>
        <v>2.52</v>
      </c>
      <c r="Q108" s="26">
        <f t="shared" si="1"/>
        <v>1.58</v>
      </c>
      <c r="R108" s="26">
        <f t="shared" si="1"/>
        <v>1.05</v>
      </c>
      <c r="S108" s="26">
        <f t="shared" si="1"/>
        <v>0.72</v>
      </c>
      <c r="T108" s="26">
        <f t="shared" si="1"/>
        <v>0.51</v>
      </c>
      <c r="U108" s="27">
        <f t="shared" si="1"/>
        <v>0.37</v>
      </c>
    </row>
    <row r="109" spans="1:21" ht="12.75">
      <c r="A109" s="12" t="s">
        <v>7</v>
      </c>
      <c r="B109" s="25">
        <f>$B$94*$B$95/($B$94+B16)</f>
        <v>0.002260738507912585</v>
      </c>
      <c r="C109" s="25">
        <f>$B$94*$B$95/($B$94+C16)</f>
        <v>0.008028545941123996</v>
      </c>
      <c r="D109" s="25">
        <f>$B$94*$B$95/($B$94+D16)</f>
        <v>0.022556390977443608</v>
      </c>
      <c r="E109" s="25">
        <f>$B$94*$B$95/($B$94+E16)</f>
        <v>0.061855670103092786</v>
      </c>
      <c r="F109" s="25">
        <f>$B$94*$B$95/($B$94+F16)</f>
        <v>0.15789473684210525</v>
      </c>
      <c r="G109" s="26">
        <f>$B$94*$B$95/($B$94+G16)</f>
        <v>0.34615384615384615</v>
      </c>
      <c r="H109" s="26">
        <f>$B$94*$B$95/($B$94+H16)</f>
        <v>0.6923076923076923</v>
      </c>
      <c r="I109" s="26">
        <f>$B$94*$B$95/($B$94+I16)</f>
        <v>1.2328767123287672</v>
      </c>
      <c r="J109" s="26">
        <f>$B$94*$B$95/($B$94+J16)</f>
        <v>2.050113895216401</v>
      </c>
      <c r="K109" s="26">
        <f>$B$94*$B$95/($B$94+K16)</f>
        <v>3.0100334448160537</v>
      </c>
      <c r="L109" s="26">
        <f>$B$94*$B$95/($B$94+L16)</f>
        <v>4.0358744394618835</v>
      </c>
      <c r="M109" s="26">
        <f>$B$94*$B$95/($B$94+M16)</f>
        <v>5.113636363636363</v>
      </c>
      <c r="N109" s="26">
        <f>$B$94*$B$95/($B$94+N16)</f>
        <v>5.9920106524633825</v>
      </c>
      <c r="O109" s="10"/>
      <c r="P109" s="24">
        <f t="shared" si="1"/>
        <v>3.39</v>
      </c>
      <c r="Q109" s="26">
        <f t="shared" si="1"/>
        <v>2.29</v>
      </c>
      <c r="R109" s="26">
        <f t="shared" si="1"/>
        <v>1.62</v>
      </c>
      <c r="S109" s="26">
        <f t="shared" si="1"/>
        <v>1.2</v>
      </c>
      <c r="T109" s="26">
        <f t="shared" si="1"/>
        <v>0.87</v>
      </c>
      <c r="U109" s="27">
        <f t="shared" si="1"/>
        <v>0.66</v>
      </c>
    </row>
    <row r="110" spans="1:21" ht="12.75">
      <c r="A110" s="12" t="s">
        <v>8</v>
      </c>
      <c r="B110" s="25">
        <f>$B$94*$B$95/($B$94+B17)</f>
        <v>0.0001999955556543188</v>
      </c>
      <c r="C110" s="25">
        <f>$B$94*$B$95/($B$94+C17)</f>
        <v>0.0017304364545279755</v>
      </c>
      <c r="D110" s="25">
        <f>$B$94*$B$95/($B$94+D17)</f>
        <v>0.00946372239747634</v>
      </c>
      <c r="E110" s="25">
        <f>$B$94*$B$95/($B$94+E17)</f>
        <v>0.03202846975088968</v>
      </c>
      <c r="F110" s="25">
        <f>$B$94*$B$95/($B$94+F17)</f>
        <v>0.0891089108910891</v>
      </c>
      <c r="G110" s="26">
        <f>$B$94*$B$95/($B$94+G17)</f>
        <v>0.2</v>
      </c>
      <c r="H110" s="26">
        <f>$B$94*$B$95/($B$94+H17)</f>
        <v>0.4090909090909091</v>
      </c>
      <c r="I110" s="26">
        <f>$B$94*$B$95/($B$94+I17)</f>
        <v>0.75</v>
      </c>
      <c r="J110" s="26">
        <f>$B$94*$B$95/($B$94+J17)</f>
        <v>1.2857142857142858</v>
      </c>
      <c r="K110" s="26">
        <f>$B$94*$B$95/($B$94+K17)</f>
        <v>2</v>
      </c>
      <c r="L110" s="26">
        <f>$B$94*$B$95/($B$94+L17)</f>
        <v>2.903225806451613</v>
      </c>
      <c r="M110" s="26">
        <f>$B$94*$B$95/($B$94+M17)</f>
        <v>3.9130434782608696</v>
      </c>
      <c r="N110" s="26">
        <f>$B$94*$B$95/($B$94+N17)</f>
        <v>4.787234042553191</v>
      </c>
      <c r="O110" s="10"/>
      <c r="P110" s="24">
        <f t="shared" si="1"/>
        <v>5.8</v>
      </c>
      <c r="Q110" s="26">
        <f t="shared" si="1"/>
        <v>3.8</v>
      </c>
      <c r="R110" s="26">
        <f t="shared" si="1"/>
        <v>2.6</v>
      </c>
      <c r="S110" s="26">
        <f t="shared" si="1"/>
        <v>1.8</v>
      </c>
      <c r="T110" s="26">
        <f t="shared" si="1"/>
        <v>1.3</v>
      </c>
      <c r="U110" s="27">
        <f t="shared" si="1"/>
        <v>0.98</v>
      </c>
    </row>
    <row r="111" spans="1:21" ht="12.75">
      <c r="A111" s="12" t="s">
        <v>9</v>
      </c>
      <c r="B111" s="25">
        <f>$B$94*$B$95/($B$94+B18)</f>
        <v>0.003598560575769692</v>
      </c>
      <c r="C111" s="25">
        <f>$B$94*$B$95/($B$94+C18)</f>
        <v>0.010332950631458095</v>
      </c>
      <c r="D111" s="25">
        <f>$B$94*$B$95/($B$94+D18)</f>
        <v>0.028391167192429023</v>
      </c>
      <c r="E111" s="25">
        <f>$B$94*$B$95/($B$94+E18)</f>
        <v>0.06766917293233082</v>
      </c>
      <c r="F111" s="25">
        <f>$B$94*$B$95/($B$94+F18)</f>
        <v>0.15384615384615385</v>
      </c>
      <c r="G111" s="26">
        <f>$B$94*$B$95/($B$94+G18)</f>
        <v>0.32142857142857145</v>
      </c>
      <c r="H111" s="26">
        <f>$B$94*$B$95/($B$94+H18)</f>
        <v>0.6206896551724138</v>
      </c>
      <c r="I111" s="26">
        <f>$B$94*$B$95/($B$94+I18)</f>
        <v>1.0714285714285714</v>
      </c>
      <c r="J111" s="26">
        <f>$B$94*$B$95/($B$94+J18)</f>
        <v>1.7408123791102514</v>
      </c>
      <c r="K111" s="26">
        <f>$B$94*$B$95/($B$94+K18)</f>
        <v>2.6470588235294117</v>
      </c>
      <c r="L111" s="26">
        <f>$B$94*$B$95/($B$94+L18)</f>
        <v>3.6885245901639347</v>
      </c>
      <c r="M111" s="26">
        <f>$B$94*$B$95/($B$94+M18)</f>
        <v>4.761904761904762</v>
      </c>
      <c r="N111" s="26">
        <f>$B$94*$B$95/($B$94+N18)</f>
        <v>5.710659898477157</v>
      </c>
      <c r="O111" s="10"/>
      <c r="P111" s="24">
        <f t="shared" si="1"/>
        <v>3.72</v>
      </c>
      <c r="Q111" s="26">
        <f t="shared" si="1"/>
        <v>2.46</v>
      </c>
      <c r="R111" s="26">
        <f t="shared" si="1"/>
        <v>1.66</v>
      </c>
      <c r="S111" s="26">
        <f t="shared" si="1"/>
        <v>1.15</v>
      </c>
      <c r="T111" s="26">
        <f t="shared" si="1"/>
        <v>0.79</v>
      </c>
      <c r="U111" s="27">
        <f t="shared" si="1"/>
        <v>0.6</v>
      </c>
    </row>
    <row r="112" spans="1:21" ht="12.75">
      <c r="A112" s="12" t="s">
        <v>10</v>
      </c>
      <c r="B112" s="25"/>
      <c r="C112" s="25">
        <f>$B$94*$B$95/($B$94+C19)</f>
        <v>0.0008999100089991</v>
      </c>
      <c r="D112" s="25">
        <f>$B$94*$B$95/($B$94+D19)</f>
        <v>0.005291005291005291</v>
      </c>
      <c r="E112" s="25">
        <f>$B$94*$B$95/($B$94+E19)</f>
        <v>0.02088167053364269</v>
      </c>
      <c r="F112" s="25">
        <f>$B$94*$B$95/($B$94+F19)</f>
        <v>0.06870229007633588</v>
      </c>
      <c r="G112" s="26">
        <f>$B$94*$B$95/($B$94+G19)</f>
        <v>0.1875</v>
      </c>
      <c r="H112" s="26">
        <f>$B$94*$B$95/($B$94+H19)</f>
        <v>0.4090909090909091</v>
      </c>
      <c r="I112" s="26">
        <f>$B$94*$B$95/($B$94+I19)</f>
        <v>0.8181818181818182</v>
      </c>
      <c r="J112" s="26">
        <f>$B$94*$B$95/($B$94+J19)</f>
        <v>1.4516129032258065</v>
      </c>
      <c r="K112" s="26">
        <f>$B$94*$B$95/($B$94+K19)</f>
        <v>2.3684210526315788</v>
      </c>
      <c r="L112" s="26">
        <f>$B$94*$B$95/($B$94+L19)</f>
        <v>3.4615384615384617</v>
      </c>
      <c r="M112" s="26">
        <f>$B$94*$B$95/($B$94+M19)</f>
        <v>4.5</v>
      </c>
      <c r="N112" s="26">
        <f>$B$94*$B$95/($B$94+N19)</f>
        <v>5.357142857142857</v>
      </c>
      <c r="O112" s="10"/>
      <c r="P112" s="24">
        <f t="shared" si="1"/>
        <v>4.4</v>
      </c>
      <c r="Q112" s="26">
        <f t="shared" si="1"/>
        <v>2.8</v>
      </c>
      <c r="R112" s="26">
        <f t="shared" si="1"/>
        <v>1.9</v>
      </c>
      <c r="S112" s="26">
        <f t="shared" si="1"/>
        <v>1.2</v>
      </c>
      <c r="T112" s="26">
        <f t="shared" si="1"/>
        <v>0.91</v>
      </c>
      <c r="U112" s="27">
        <f t="shared" si="1"/>
        <v>0.67</v>
      </c>
    </row>
    <row r="113" spans="1:21" ht="12.75">
      <c r="A113" s="12" t="s">
        <v>11</v>
      </c>
      <c r="B113" s="25">
        <f>$B$94*$B$95/($B$94+B20)</f>
        <v>0.00430416068866571</v>
      </c>
      <c r="C113" s="25">
        <f>$B$94*$B$95/($B$94+C20)</f>
        <v>0.015985790408525755</v>
      </c>
      <c r="D113" s="25">
        <f>$B$94*$B$95/($B$94+D20)</f>
        <v>0.04285714285714286</v>
      </c>
      <c r="E113" s="25">
        <f>$B$94*$B$95/($B$94+E20)</f>
        <v>0.10465116279069768</v>
      </c>
      <c r="F113" s="25">
        <f>$B$94*$B$95/($B$94+F20)</f>
        <v>0.21686746987951808</v>
      </c>
      <c r="G113" s="26">
        <f>$B$94*$B$95/($B$94+G20)</f>
        <v>0.42857142857142855</v>
      </c>
      <c r="H113" s="26">
        <f>$B$94*$B$95/($B$94+H20)</f>
        <v>0.8035714285714286</v>
      </c>
      <c r="I113" s="26">
        <f>$B$94*$B$95/($B$94+I20)</f>
        <v>1.3235294117647058</v>
      </c>
      <c r="J113" s="26">
        <f>$B$94*$B$95/($B$94+J20)</f>
        <v>2.088167053364269</v>
      </c>
      <c r="K113" s="26">
        <f>$B$94*$B$95/($B$94+K20)</f>
        <v>3.0100334448160537</v>
      </c>
      <c r="L113" s="26">
        <f>$B$94*$B$95/($B$94+L20)</f>
        <v>4.0358744394618835</v>
      </c>
      <c r="M113" s="26">
        <f>$B$94*$B$95/($B$94+M20)</f>
        <v>5.027932960893855</v>
      </c>
      <c r="N113" s="26">
        <f>$B$94*$B$95/($B$94+N20)</f>
        <v>5.9960026648900735</v>
      </c>
      <c r="O113" s="10"/>
      <c r="P113" s="24">
        <f aca="true" t="shared" si="2" ref="P113:U119">O20</f>
        <v>3.31</v>
      </c>
      <c r="Q113" s="26">
        <f t="shared" si="2"/>
        <v>2.19</v>
      </c>
      <c r="R113" s="26">
        <f t="shared" si="2"/>
        <v>1.51</v>
      </c>
      <c r="S113" s="26">
        <f t="shared" si="2"/>
        <v>1.05</v>
      </c>
      <c r="T113" s="26">
        <f t="shared" si="2"/>
        <v>0.74</v>
      </c>
      <c r="U113" s="27">
        <f t="shared" si="2"/>
        <v>0.52</v>
      </c>
    </row>
    <row r="114" spans="1:21" ht="12.75">
      <c r="A114" s="12" t="s">
        <v>12</v>
      </c>
      <c r="B114" s="25">
        <f>$B$94*$B$95/($B$94+B21)</f>
        <v>0.002260738507912585</v>
      </c>
      <c r="C114" s="25">
        <f>$B$94*$B$95/($B$94+C21)</f>
        <v>0.010089686098654708</v>
      </c>
      <c r="D114" s="25">
        <f>$B$94*$B$95/($B$94+D21)</f>
        <v>0.02710843373493976</v>
      </c>
      <c r="E114" s="25">
        <f>$B$94*$B$95/($B$94+E21)</f>
        <v>0.06338028169014084</v>
      </c>
      <c r="F114" s="25">
        <f>$B$94*$B$95/($B$94+F21)</f>
        <v>0.13740458015267176</v>
      </c>
      <c r="G114" s="26">
        <f>$B$94*$B$95/($B$94+G21)</f>
        <v>0.2903225806451613</v>
      </c>
      <c r="H114" s="26">
        <f>$B$94*$B$95/($B$94+H21)</f>
        <v>0.5625</v>
      </c>
      <c r="I114" s="26">
        <f>$B$94*$B$95/($B$94+I21)</f>
        <v>0.989010989010989</v>
      </c>
      <c r="J114" s="26">
        <f>$B$94*$B$95/($B$94+J21)</f>
        <v>1.6453382084095063</v>
      </c>
      <c r="K114" s="26">
        <f>$B$94*$B$95/($B$94+K21)</f>
        <v>2.564102564102564</v>
      </c>
      <c r="L114" s="26">
        <f>$B$94*$B$95/($B$94+L21)</f>
        <v>3.629032258064516</v>
      </c>
      <c r="M114" s="26">
        <f>$B$94*$B$95/($B$94+M21)</f>
        <v>4.712041884816753</v>
      </c>
      <c r="N114" s="26">
        <f>$B$94*$B$95/($B$94+N21)</f>
        <v>5.7618437900128034</v>
      </c>
      <c r="O114" s="10"/>
      <c r="P114" s="24">
        <f t="shared" si="2"/>
        <v>3.55</v>
      </c>
      <c r="Q114" s="26">
        <f t="shared" si="2"/>
        <v>2.34</v>
      </c>
      <c r="R114" s="26">
        <f t="shared" si="2"/>
        <v>1.62</v>
      </c>
      <c r="S114" s="26">
        <f t="shared" si="2"/>
        <v>1.15</v>
      </c>
      <c r="T114" s="26">
        <f t="shared" si="2"/>
        <v>0.87</v>
      </c>
      <c r="U114" s="27">
        <f t="shared" si="2"/>
        <v>0.69</v>
      </c>
    </row>
    <row r="115" spans="1:21" ht="12.75">
      <c r="A115" s="12" t="s">
        <v>13</v>
      </c>
      <c r="B115" s="25">
        <f>$B$94*$B$95/($B$94+B22)</f>
        <v>0.0020637468470534283</v>
      </c>
      <c r="C115" s="25">
        <f>$B$94*$B$95/($B$94+C22)</f>
        <v>0.007653061224489796</v>
      </c>
      <c r="D115" s="25">
        <f>$B$94*$B$95/($B$94+D22)</f>
        <v>0.024128686327077747</v>
      </c>
      <c r="E115" s="25">
        <f>$B$94*$B$95/($B$94+E22)</f>
        <v>0.0661764705882353</v>
      </c>
      <c r="F115" s="25">
        <f>$B$94*$B$95/($B$94+F22)</f>
        <v>0.15789473684210525</v>
      </c>
      <c r="G115" s="26">
        <f>$B$94*$B$95/($B$94+G22)</f>
        <v>0.33962264150943394</v>
      </c>
      <c r="H115" s="26">
        <f>$B$94*$B$95/($B$94+H22)</f>
        <v>0.6428571428571429</v>
      </c>
      <c r="I115" s="26">
        <f>$B$94*$B$95/($B$94+I22)</f>
        <v>1.139240506329114</v>
      </c>
      <c r="J115" s="26">
        <f>$B$94*$B$95/($B$94+J22)</f>
        <v>1.8404907975460123</v>
      </c>
      <c r="K115" s="26">
        <f>$B$94*$B$95/($B$94+K22)</f>
        <v>2.7777777777777777</v>
      </c>
      <c r="L115" s="26">
        <f>$B$94*$B$95/($B$94+L22)</f>
        <v>3.7815126050420167</v>
      </c>
      <c r="M115" s="26">
        <f>$B$94*$B$95/($B$94+M22)</f>
        <v>4.812834224598931</v>
      </c>
      <c r="N115" s="26">
        <f>$B$94*$B$95/($B$94+N22)</f>
        <v>5.710659898477157</v>
      </c>
      <c r="O115" s="10"/>
      <c r="P115" s="24">
        <f t="shared" si="2"/>
        <v>3.8</v>
      </c>
      <c r="Q115" s="26">
        <f t="shared" si="2"/>
        <v>2.63</v>
      </c>
      <c r="R115" s="26">
        <f t="shared" si="2"/>
        <v>1.82</v>
      </c>
      <c r="S115" s="26">
        <f t="shared" si="2"/>
        <v>1.29</v>
      </c>
      <c r="T115" s="26">
        <f t="shared" si="2"/>
        <v>0.93</v>
      </c>
      <c r="U115" s="27">
        <f t="shared" si="2"/>
        <v>0.66</v>
      </c>
    </row>
    <row r="116" spans="1:21" ht="12.75">
      <c r="A116" s="12" t="s">
        <v>14</v>
      </c>
      <c r="B116" s="25">
        <f>$B$94*$B$95/($B$94+B23)</f>
        <v>0.00392841553906591</v>
      </c>
      <c r="C116" s="25">
        <f>$B$94*$B$95/($B$94+C23)</f>
        <v>0.017110266159695818</v>
      </c>
      <c r="D116" s="25">
        <f>$B$94*$B$95/($B$94+D23)</f>
        <v>0.05389221556886228</v>
      </c>
      <c r="E116" s="25">
        <f>$B$94*$B$95/($B$94+E23)</f>
        <v>0.13740458015267176</v>
      </c>
      <c r="F116" s="25">
        <f>$B$94*$B$95/($B$94+F23)</f>
        <v>0.3103448275862069</v>
      </c>
      <c r="G116" s="26">
        <f>$B$94*$B$95/($B$94+G23)</f>
        <v>0.6</v>
      </c>
      <c r="H116" s="26">
        <f>$B$94*$B$95/($B$94+H23)</f>
        <v>1.0465116279069768</v>
      </c>
      <c r="I116" s="26">
        <f>$B$94*$B$95/($B$94+I23)</f>
        <v>1.6666666666666667</v>
      </c>
      <c r="J116" s="26">
        <f>$B$94*$B$95/($B$94+J23)</f>
        <v>2.5210084033613445</v>
      </c>
      <c r="K116" s="26">
        <f>$B$94*$B$95/($B$94+K23)</f>
        <v>3.474903474903475</v>
      </c>
      <c r="L116" s="26">
        <f>$B$94*$B$95/($B$94+L23)</f>
        <v>4.5</v>
      </c>
      <c r="M116" s="26">
        <f>$B$94*$B$95/($B$94+M23)</f>
        <v>5.421686746987952</v>
      </c>
      <c r="N116" s="26">
        <f>$B$94*$B$95/($B$94+N23)</f>
        <v>6.2674094707520895</v>
      </c>
      <c r="O116" s="10"/>
      <c r="P116" s="24">
        <f t="shared" si="2"/>
        <v>3.02</v>
      </c>
      <c r="Q116" s="26">
        <f t="shared" si="2"/>
        <v>2.09</v>
      </c>
      <c r="R116" s="26">
        <f t="shared" si="2"/>
        <v>1.48</v>
      </c>
      <c r="S116" s="26">
        <f t="shared" si="2"/>
        <v>1.05</v>
      </c>
      <c r="T116" s="26">
        <f t="shared" si="2"/>
        <v>0.75</v>
      </c>
      <c r="U116" s="27">
        <f t="shared" si="2"/>
        <v>0.56</v>
      </c>
    </row>
    <row r="117" spans="1:21" ht="12.75">
      <c r="A117" s="12" t="s">
        <v>15</v>
      </c>
      <c r="B117" s="25">
        <f>$B$94*$B$95/($B$94+B24)</f>
        <v>0.004016064257028112</v>
      </c>
      <c r="C117" s="25">
        <f>$B$94*$B$95/($B$94+C24)</f>
        <v>0.019189765458422176</v>
      </c>
      <c r="D117" s="25">
        <f>$B$94*$B$95/($B$94+D24)</f>
        <v>0.057692307692307696</v>
      </c>
      <c r="E117" s="25">
        <f>$B$94*$B$95/($B$94+E24)</f>
        <v>0.144</v>
      </c>
      <c r="F117" s="25">
        <f>$B$94*$B$95/($B$94+F24)</f>
        <v>0.34615384615384615</v>
      </c>
      <c r="G117" s="26">
        <f>$B$94*$B$95/($B$94+G24)</f>
        <v>0.8181818181818182</v>
      </c>
      <c r="H117" s="26">
        <f>$B$94*$B$95/($B$94+H24)</f>
        <v>1.6363636363636365</v>
      </c>
      <c r="I117" s="26">
        <f>$B$94*$B$95/($B$94+I24)</f>
        <v>2.8125</v>
      </c>
      <c r="J117" s="26">
        <f>$B$94*$B$95/($B$94+J24)</f>
        <v>3.9823008849557517</v>
      </c>
      <c r="K117" s="26">
        <f>$B$94*$B$95/($B$94+K24)</f>
        <v>5.232558139534884</v>
      </c>
      <c r="L117" s="26">
        <f>$B$94*$B$95/($B$94+L24)</f>
        <v>6.122448979591837</v>
      </c>
      <c r="M117" s="26">
        <f>$B$94*$B$95/($B$94+M24)</f>
        <v>6.818181818181818</v>
      </c>
      <c r="N117" s="26">
        <f>$B$94*$B$95/($B$94+N24)</f>
        <v>7.323026851098454</v>
      </c>
      <c r="O117" s="10"/>
      <c r="P117" s="24">
        <f t="shared" si="2"/>
        <v>1.74</v>
      </c>
      <c r="Q117" s="26">
        <f t="shared" si="2"/>
        <v>1.32</v>
      </c>
      <c r="R117" s="26">
        <f t="shared" si="2"/>
        <v>1.05</v>
      </c>
      <c r="S117" s="26">
        <f t="shared" si="2"/>
        <v>0.85</v>
      </c>
      <c r="T117" s="26">
        <f t="shared" si="2"/>
        <v>0.71</v>
      </c>
      <c r="U117" s="27">
        <f t="shared" si="2"/>
        <v>0.6</v>
      </c>
    </row>
    <row r="118" spans="1:21" ht="12.75">
      <c r="A118" s="12" t="s">
        <v>16</v>
      </c>
      <c r="B118" s="25">
        <f aca="true" t="shared" si="3" ref="B118:N119">$B$94*$B$95/($B$94+B25)</f>
        <v>0.00012856959186297338</v>
      </c>
      <c r="C118" s="25">
        <f t="shared" si="3"/>
        <v>0.0009998889012331964</v>
      </c>
      <c r="D118" s="25">
        <f t="shared" si="3"/>
        <v>0.005621486570893191</v>
      </c>
      <c r="E118" s="25">
        <f t="shared" si="3"/>
        <v>0.02088167053364269</v>
      </c>
      <c r="F118" s="25">
        <f t="shared" si="3"/>
        <v>0.06382978723404255</v>
      </c>
      <c r="G118" s="26">
        <f t="shared" si="3"/>
        <v>0.15254237288135594</v>
      </c>
      <c r="H118" s="26">
        <f t="shared" si="3"/>
        <v>0.34615384615384615</v>
      </c>
      <c r="I118" s="26">
        <f t="shared" si="3"/>
        <v>0.6923076923076923</v>
      </c>
      <c r="J118" s="26">
        <f t="shared" si="3"/>
        <v>1.1538461538461537</v>
      </c>
      <c r="K118" s="26">
        <f t="shared" si="3"/>
        <v>1.875</v>
      </c>
      <c r="L118" s="26">
        <f t="shared" si="3"/>
        <v>2.727272727272727</v>
      </c>
      <c r="M118" s="26">
        <f t="shared" si="3"/>
        <v>3.75</v>
      </c>
      <c r="N118" s="26">
        <f t="shared" si="3"/>
        <v>4.591836734693877</v>
      </c>
      <c r="O118" s="10"/>
      <c r="P118" s="24">
        <f t="shared" si="2"/>
        <v>6.3</v>
      </c>
      <c r="Q118" s="26">
        <f t="shared" si="2"/>
        <v>4.3</v>
      </c>
      <c r="R118" s="26">
        <f t="shared" si="2"/>
        <v>3</v>
      </c>
      <c r="S118" s="26">
        <f t="shared" si="2"/>
        <v>2.1</v>
      </c>
      <c r="T118" s="26">
        <f t="shared" si="2"/>
        <v>1.4</v>
      </c>
      <c r="U118" s="27">
        <f t="shared" si="2"/>
        <v>1</v>
      </c>
    </row>
    <row r="119" spans="1:21" ht="12.75">
      <c r="A119" s="12" t="s">
        <v>17</v>
      </c>
      <c r="B119" s="25">
        <f aca="true" t="shared" si="4" ref="B119:N119">$B$94*$B$95/($B$94+B26)</f>
        <v>0.004016064257028112</v>
      </c>
      <c r="C119" s="25">
        <f t="shared" si="4"/>
        <v>0.015254237288135594</v>
      </c>
      <c r="D119" s="25">
        <f t="shared" si="4"/>
        <v>0.04186046511627907</v>
      </c>
      <c r="E119" s="25">
        <f t="shared" si="4"/>
        <v>0.10714285714285714</v>
      </c>
      <c r="F119" s="25">
        <f t="shared" si="4"/>
        <v>0.24</v>
      </c>
      <c r="G119" s="26">
        <f t="shared" si="4"/>
        <v>0.5142857142857142</v>
      </c>
      <c r="H119" s="26">
        <f t="shared" si="4"/>
        <v>0.967741935483871</v>
      </c>
      <c r="I119" s="26">
        <f t="shared" si="4"/>
        <v>1.6666666666666667</v>
      </c>
      <c r="J119" s="26">
        <f t="shared" si="4"/>
        <v>2.564102564102564</v>
      </c>
      <c r="K119" s="26">
        <f t="shared" si="4"/>
        <v>3.5294117647058822</v>
      </c>
      <c r="L119" s="26">
        <f t="shared" si="4"/>
        <v>4.545454545454545</v>
      </c>
      <c r="M119" s="26">
        <f t="shared" si="4"/>
        <v>5.521472392638037</v>
      </c>
      <c r="N119" s="26">
        <f t="shared" si="4"/>
        <v>6.3069376313945344</v>
      </c>
      <c r="O119" s="10"/>
      <c r="P119" s="24">
        <f t="shared" si="2"/>
        <v>3.02</v>
      </c>
      <c r="Q119" s="26">
        <f t="shared" si="2"/>
        <v>2.14</v>
      </c>
      <c r="R119" s="26">
        <f t="shared" si="2"/>
        <v>1.58</v>
      </c>
      <c r="S119" s="26">
        <f t="shared" si="2"/>
        <v>1.17</v>
      </c>
      <c r="T119" s="26">
        <f t="shared" si="2"/>
        <v>0.91</v>
      </c>
      <c r="U119" s="27">
        <f t="shared" si="2"/>
        <v>0.71</v>
      </c>
    </row>
    <row r="120" spans="1:21" ht="12.75">
      <c r="A120" s="7" t="s">
        <v>18</v>
      </c>
      <c r="B120" s="25"/>
      <c r="C120" s="25"/>
      <c r="D120" s="25"/>
      <c r="E120" s="25"/>
      <c r="F120" s="25"/>
      <c r="G120" s="26"/>
      <c r="H120" s="26"/>
      <c r="I120" s="26"/>
      <c r="J120" s="26"/>
      <c r="K120" s="26"/>
      <c r="L120" s="26"/>
      <c r="M120" s="26"/>
      <c r="N120" s="26"/>
      <c r="O120" s="10"/>
      <c r="P120" s="24"/>
      <c r="Q120" s="26"/>
      <c r="R120" s="26"/>
      <c r="S120" s="26"/>
      <c r="T120" s="26"/>
      <c r="U120" s="27"/>
    </row>
    <row r="121" spans="1:21" ht="12.75">
      <c r="A121" s="12" t="s">
        <v>19</v>
      </c>
      <c r="B121" s="25">
        <f aca="true" t="shared" si="5" ref="B121:N121">$B$94*$B$95/($B$94+B28)</f>
        <v>0.006423982869379015</v>
      </c>
      <c r="C121" s="25">
        <f t="shared" si="5"/>
        <v>0.03896103896103896</v>
      </c>
      <c r="D121" s="25">
        <f t="shared" si="5"/>
        <v>0.14754098360655737</v>
      </c>
      <c r="E121" s="25">
        <f t="shared" si="5"/>
        <v>0.42857142857142855</v>
      </c>
      <c r="F121" s="25">
        <f t="shared" si="5"/>
        <v>0.9473684210526315</v>
      </c>
      <c r="G121" s="26">
        <f t="shared" si="5"/>
        <v>1.8</v>
      </c>
      <c r="H121" s="26">
        <f t="shared" si="5"/>
        <v>3</v>
      </c>
      <c r="I121" s="26">
        <f t="shared" si="5"/>
        <v>4.5</v>
      </c>
      <c r="J121" s="26">
        <f t="shared" si="5"/>
        <v>5.625</v>
      </c>
      <c r="K121" s="26">
        <f t="shared" si="5"/>
        <v>6.716417910447761</v>
      </c>
      <c r="L121" s="26">
        <f t="shared" si="5"/>
        <v>7.43801652892562</v>
      </c>
      <c r="M121" s="26">
        <f t="shared" si="5"/>
        <v>7.9646017699115035</v>
      </c>
      <c r="N121" s="26">
        <f t="shared" si="5"/>
        <v>8.256880733944953</v>
      </c>
      <c r="O121" s="10"/>
      <c r="P121" s="24">
        <f aca="true" t="shared" si="6" ref="P121:U133">O28</f>
        <v>0.6</v>
      </c>
      <c r="Q121" s="26">
        <f t="shared" si="6"/>
        <v>0.42</v>
      </c>
      <c r="R121" s="26">
        <f t="shared" si="6"/>
        <v>0.32</v>
      </c>
      <c r="S121" s="26">
        <f t="shared" si="6"/>
        <v>0.25</v>
      </c>
      <c r="T121" s="26">
        <f t="shared" si="6"/>
        <v>0.2</v>
      </c>
      <c r="U121" s="27">
        <f t="shared" si="6"/>
        <v>0.17</v>
      </c>
    </row>
    <row r="122" spans="1:21" ht="12.75">
      <c r="A122" s="12" t="s">
        <v>20</v>
      </c>
      <c r="B122" s="25">
        <f aca="true" t="shared" si="7" ref="B122:N122">$B$94*$B$95/($B$94+B29)</f>
        <v>0.00749375520399667</v>
      </c>
      <c r="C122" s="25">
        <f t="shared" si="7"/>
        <v>0.04090909090909091</v>
      </c>
      <c r="D122" s="25">
        <f t="shared" si="7"/>
        <v>0.12857142857142856</v>
      </c>
      <c r="E122" s="25">
        <f t="shared" si="7"/>
        <v>0.34615384615384615</v>
      </c>
      <c r="F122" s="25">
        <f t="shared" si="7"/>
        <v>0.782608695652174</v>
      </c>
      <c r="G122" s="26">
        <f t="shared" si="7"/>
        <v>1.3846153846153846</v>
      </c>
      <c r="H122" s="26">
        <f t="shared" si="7"/>
        <v>2.3684210526315788</v>
      </c>
      <c r="I122" s="26">
        <f t="shared" si="7"/>
        <v>3.75</v>
      </c>
      <c r="J122" s="26">
        <f t="shared" si="7"/>
        <v>4.918032786885246</v>
      </c>
      <c r="K122" s="26">
        <f t="shared" si="7"/>
        <v>6</v>
      </c>
      <c r="L122" s="26">
        <f t="shared" si="7"/>
        <v>6.818181818181818</v>
      </c>
      <c r="M122" s="26">
        <f t="shared" si="7"/>
        <v>7.5</v>
      </c>
      <c r="N122" s="26">
        <f t="shared" si="7"/>
        <v>7.950530035335689</v>
      </c>
      <c r="O122" s="10"/>
      <c r="P122" s="24">
        <f t="shared" si="6"/>
        <v>0.89</v>
      </c>
      <c r="Q122" s="26">
        <f t="shared" si="6"/>
        <v>0.63</v>
      </c>
      <c r="R122" s="26">
        <f t="shared" si="6"/>
        <v>0.5</v>
      </c>
      <c r="S122" s="26">
        <f t="shared" si="6"/>
        <v>0.44</v>
      </c>
      <c r="T122" s="26">
        <f t="shared" si="6"/>
        <v>0.4</v>
      </c>
      <c r="U122" s="27">
        <f t="shared" si="6"/>
        <v>0.4</v>
      </c>
    </row>
    <row r="123" spans="1:21" ht="12.75">
      <c r="A123" s="12" t="s">
        <v>21</v>
      </c>
      <c r="B123" s="25">
        <f aca="true" t="shared" si="8" ref="B123:N123">$B$94*$B$95/($B$94+B30)</f>
        <v>0.0002999900003333222</v>
      </c>
      <c r="C123" s="25">
        <f t="shared" si="8"/>
        <v>0.003748438150770512</v>
      </c>
      <c r="D123" s="25">
        <f t="shared" si="8"/>
        <v>0.022443890274314215</v>
      </c>
      <c r="E123" s="25">
        <f t="shared" si="8"/>
        <v>0.08108108108108109</v>
      </c>
      <c r="F123" s="25">
        <f t="shared" si="8"/>
        <v>0.24324324324324326</v>
      </c>
      <c r="G123" s="26">
        <f t="shared" si="8"/>
        <v>0.5625</v>
      </c>
      <c r="H123" s="26">
        <f t="shared" si="8"/>
        <v>1.2857142857142858</v>
      </c>
      <c r="I123" s="26">
        <f t="shared" si="8"/>
        <v>2.25</v>
      </c>
      <c r="J123" s="26">
        <f t="shared" si="8"/>
        <v>3.4615384615384617</v>
      </c>
      <c r="K123" s="26">
        <f t="shared" si="8"/>
        <v>4.838709677419354</v>
      </c>
      <c r="L123" s="26">
        <f t="shared" si="8"/>
        <v>6</v>
      </c>
      <c r="M123" s="26">
        <f t="shared" si="8"/>
        <v>6.870229007633588</v>
      </c>
      <c r="N123" s="26">
        <f t="shared" si="8"/>
        <v>7.5</v>
      </c>
      <c r="O123" s="10"/>
      <c r="P123" s="24">
        <f t="shared" si="6"/>
        <v>1.3</v>
      </c>
      <c r="Q123" s="26">
        <f t="shared" si="6"/>
        <v>0.88</v>
      </c>
      <c r="R123" s="26">
        <f t="shared" si="6"/>
        <v>0.61</v>
      </c>
      <c r="S123" s="26">
        <f t="shared" si="6"/>
        <v>0.43</v>
      </c>
      <c r="T123" s="26">
        <f t="shared" si="6"/>
        <v>0.33</v>
      </c>
      <c r="U123" s="27">
        <f t="shared" si="6"/>
        <v>0.26</v>
      </c>
    </row>
    <row r="124" spans="1:21" ht="12.75">
      <c r="A124" s="12" t="s">
        <v>22</v>
      </c>
      <c r="B124" s="25">
        <f aca="true" t="shared" si="9" ref="B124:N124">$B$94*$B$95/($B$94+B31)</f>
        <v>0.0024786560176259984</v>
      </c>
      <c r="C124" s="25">
        <f t="shared" si="9"/>
        <v>0.05142857142857143</v>
      </c>
      <c r="D124" s="25">
        <f t="shared" si="9"/>
        <v>0.1875</v>
      </c>
      <c r="E124" s="25">
        <f t="shared" si="9"/>
        <v>0.47368421052631576</v>
      </c>
      <c r="F124" s="25">
        <f t="shared" si="9"/>
        <v>0.9473684210526315</v>
      </c>
      <c r="G124" s="26">
        <f t="shared" si="9"/>
        <v>1.6363636363636365</v>
      </c>
      <c r="H124" s="26">
        <f t="shared" si="9"/>
        <v>2.4324324324324325</v>
      </c>
      <c r="I124" s="26">
        <f t="shared" si="9"/>
        <v>3.4615384615384617</v>
      </c>
      <c r="J124" s="26">
        <f t="shared" si="9"/>
        <v>4.591836734693877</v>
      </c>
      <c r="K124" s="26">
        <f t="shared" si="9"/>
        <v>5.555555555555555</v>
      </c>
      <c r="L124" s="26">
        <f t="shared" si="9"/>
        <v>6.382978723404255</v>
      </c>
      <c r="M124" s="26">
        <f t="shared" si="9"/>
        <v>7.03125</v>
      </c>
      <c r="N124" s="26">
        <f t="shared" si="9"/>
        <v>7.588532883642496</v>
      </c>
      <c r="O124" s="10"/>
      <c r="P124" s="24">
        <f t="shared" si="6"/>
        <v>1.32</v>
      </c>
      <c r="Q124" s="26">
        <f t="shared" si="6"/>
        <v>0.93</v>
      </c>
      <c r="R124" s="26">
        <f t="shared" si="6"/>
        <v>0.69</v>
      </c>
      <c r="S124" s="26">
        <f t="shared" si="6"/>
        <v>0.51</v>
      </c>
      <c r="T124" s="26">
        <f t="shared" si="6"/>
        <v>0.39</v>
      </c>
      <c r="U124" s="27">
        <f t="shared" si="6"/>
        <v>0.31</v>
      </c>
    </row>
    <row r="125" spans="1:21" ht="12.75">
      <c r="A125" s="12" t="s">
        <v>23</v>
      </c>
      <c r="B125" s="25">
        <f aca="true" t="shared" si="10" ref="B125:N125">$B$94*$B$95/($B$94+B32)</f>
        <v>0.0010343638662222733</v>
      </c>
      <c r="C125" s="25">
        <f t="shared" si="10"/>
        <v>0.0045090180360721445</v>
      </c>
      <c r="D125" s="25">
        <f t="shared" si="10"/>
        <v>0.020089285714285716</v>
      </c>
      <c r="E125" s="25">
        <f t="shared" si="10"/>
        <v>0.06923076923076923</v>
      </c>
      <c r="F125" s="25">
        <f t="shared" si="10"/>
        <v>0.1875</v>
      </c>
      <c r="G125" s="26">
        <f t="shared" si="10"/>
        <v>0.42857142857142855</v>
      </c>
      <c r="H125" s="26">
        <f t="shared" si="10"/>
        <v>0.8490566037735849</v>
      </c>
      <c r="I125" s="26">
        <f t="shared" si="10"/>
        <v>1.4285714285714286</v>
      </c>
      <c r="J125" s="26">
        <f t="shared" si="10"/>
        <v>2.2388059701492535</v>
      </c>
      <c r="K125" s="26">
        <f t="shared" si="10"/>
        <v>3.1914893617021276</v>
      </c>
      <c r="L125" s="26">
        <f t="shared" si="10"/>
        <v>4.186046511627907</v>
      </c>
      <c r="M125" s="26">
        <f t="shared" si="10"/>
        <v>5.113636363636363</v>
      </c>
      <c r="N125" s="26">
        <f t="shared" si="10"/>
        <v>5.948446794448117</v>
      </c>
      <c r="O125" s="10"/>
      <c r="P125" s="24">
        <f t="shared" si="6"/>
        <v>3.55</v>
      </c>
      <c r="Q125" s="26">
        <f t="shared" si="6"/>
        <v>2.51</v>
      </c>
      <c r="R125" s="26">
        <f t="shared" si="6"/>
        <v>1.78</v>
      </c>
      <c r="S125" s="26">
        <f t="shared" si="6"/>
        <v>1.32</v>
      </c>
      <c r="T125" s="26">
        <f t="shared" si="6"/>
        <v>0.95</v>
      </c>
      <c r="U125" s="27">
        <f t="shared" si="6"/>
        <v>0.7</v>
      </c>
    </row>
    <row r="126" spans="1:21" ht="12.75">
      <c r="A126" s="12" t="s">
        <v>24</v>
      </c>
      <c r="B126" s="25"/>
      <c r="C126" s="25">
        <f>$B$94*$B$95/($B$94+C33)</f>
        <v>0.003748438150770512</v>
      </c>
      <c r="D126" s="25">
        <f>$B$94*$B$95/($B$94+D33)</f>
        <v>0.017964071856287425</v>
      </c>
      <c r="E126" s="25">
        <f>$B$94*$B$95/($B$94+E33)</f>
        <v>0.06382978723404255</v>
      </c>
      <c r="F126" s="25">
        <f>$B$94*$B$95/($B$94+F33)</f>
        <v>0.16071428571428573</v>
      </c>
      <c r="G126" s="26">
        <f>$B$94*$B$95/($B$94+G33)</f>
        <v>0.375</v>
      </c>
      <c r="H126" s="26">
        <f>$B$94*$B$95/($B$94+H33)</f>
        <v>0.75</v>
      </c>
      <c r="I126" s="26">
        <f>$B$94*$B$95/($B$94+I33)</f>
        <v>1.3432835820895523</v>
      </c>
      <c r="J126" s="26">
        <f>$B$94*$B$95/($B$94+J33)</f>
        <v>2.25</v>
      </c>
      <c r="K126" s="26">
        <f>$B$94*$B$95/($B$94+K33)</f>
        <v>3.3333333333333335</v>
      </c>
      <c r="L126" s="26">
        <f>$B$94*$B$95/($B$94+L33)</f>
        <v>4.5</v>
      </c>
      <c r="M126" s="26">
        <f>$B$94*$B$95/($B$94+M33)</f>
        <v>5.625</v>
      </c>
      <c r="N126" s="26">
        <f>$B$94*$B$95/($B$94+N33)</f>
        <v>6.428571428571429</v>
      </c>
      <c r="O126" s="10"/>
      <c r="P126" s="24">
        <f t="shared" si="6"/>
        <v>2.5</v>
      </c>
      <c r="Q126" s="26">
        <f t="shared" si="6"/>
        <v>1.7</v>
      </c>
      <c r="R126" s="26">
        <f t="shared" si="6"/>
        <v>1.1</v>
      </c>
      <c r="S126" s="26">
        <f t="shared" si="6"/>
        <v>0.81</v>
      </c>
      <c r="T126" s="26">
        <f t="shared" si="6"/>
        <v>0.59</v>
      </c>
      <c r="U126" s="27">
        <f t="shared" si="6"/>
        <v>0.43</v>
      </c>
    </row>
    <row r="127" spans="1:21" ht="12.75">
      <c r="A127" s="12" t="s">
        <v>25</v>
      </c>
      <c r="B127" s="25">
        <f aca="true" t="shared" si="11" ref="B127:N127">$B$94*$B$95/($B$94+B34)</f>
        <v>0.004942339373970346</v>
      </c>
      <c r="C127" s="25">
        <f t="shared" si="11"/>
        <v>0.04477611940298507</v>
      </c>
      <c r="D127" s="25">
        <f t="shared" si="11"/>
        <v>0.25</v>
      </c>
      <c r="E127" s="25">
        <f t="shared" si="11"/>
        <v>0.75</v>
      </c>
      <c r="F127" s="25">
        <f t="shared" si="11"/>
        <v>1.6363636363636365</v>
      </c>
      <c r="G127" s="26">
        <f t="shared" si="11"/>
        <v>3</v>
      </c>
      <c r="H127" s="26">
        <f t="shared" si="11"/>
        <v>4.090909090909091</v>
      </c>
      <c r="I127" s="26">
        <f t="shared" si="11"/>
        <v>5.294117647058823</v>
      </c>
      <c r="J127" s="26">
        <f t="shared" si="11"/>
        <v>6.474820143884892</v>
      </c>
      <c r="K127" s="26">
        <f t="shared" si="11"/>
        <v>7.317073170731707</v>
      </c>
      <c r="L127" s="26">
        <f t="shared" si="11"/>
        <v>7.826086956521739</v>
      </c>
      <c r="M127" s="26">
        <f t="shared" si="11"/>
        <v>8.181818181818182</v>
      </c>
      <c r="N127" s="26">
        <f t="shared" si="11"/>
        <v>8.442776735459661</v>
      </c>
      <c r="O127" s="10"/>
      <c r="P127" s="24">
        <f t="shared" si="6"/>
        <v>0.48</v>
      </c>
      <c r="Q127" s="26">
        <f t="shared" si="6"/>
        <v>0.42</v>
      </c>
      <c r="R127" s="26">
        <f t="shared" si="6"/>
        <v>0.4</v>
      </c>
      <c r="S127" s="26">
        <f t="shared" si="6"/>
        <v>0.4</v>
      </c>
      <c r="T127" s="26">
        <f t="shared" si="6"/>
        <v>0.4</v>
      </c>
      <c r="U127" s="27">
        <f t="shared" si="6"/>
        <v>0.4</v>
      </c>
    </row>
    <row r="128" spans="1:21" ht="12.75">
      <c r="A128" s="12" t="s">
        <v>26</v>
      </c>
      <c r="B128" s="25">
        <f aca="true" t="shared" si="12" ref="B128:N128">$B$94*$B$95/($B$94+B35)</f>
        <v>9</v>
      </c>
      <c r="C128" s="25">
        <f t="shared" si="12"/>
        <v>0.002847200253084467</v>
      </c>
      <c r="D128" s="25">
        <f t="shared" si="12"/>
        <v>0.04090909090909091</v>
      </c>
      <c r="E128" s="25">
        <f t="shared" si="12"/>
        <v>0.2571428571428571</v>
      </c>
      <c r="F128" s="25">
        <f t="shared" si="12"/>
        <v>0.72</v>
      </c>
      <c r="G128" s="26">
        <f t="shared" si="12"/>
        <v>1.5</v>
      </c>
      <c r="H128" s="26">
        <f t="shared" si="12"/>
        <v>2.903225806451613</v>
      </c>
      <c r="I128" s="26">
        <f t="shared" si="12"/>
        <v>4.285714285714286</v>
      </c>
      <c r="J128" s="26">
        <f t="shared" si="12"/>
        <v>5.521472392638037</v>
      </c>
      <c r="K128" s="26">
        <f t="shared" si="12"/>
        <v>6.569343065693431</v>
      </c>
      <c r="L128" s="26">
        <f t="shared" si="12"/>
        <v>7.317073170731707</v>
      </c>
      <c r="M128" s="26">
        <f t="shared" si="12"/>
        <v>7.826086956521739</v>
      </c>
      <c r="N128" s="26">
        <f t="shared" si="12"/>
        <v>8.181818181818182</v>
      </c>
      <c r="O128" s="10"/>
      <c r="P128" s="24">
        <f t="shared" si="6"/>
        <v>0.71</v>
      </c>
      <c r="Q128" s="26">
        <f t="shared" si="6"/>
        <v>0.52</v>
      </c>
      <c r="R128" s="26">
        <f t="shared" si="6"/>
        <v>0.44</v>
      </c>
      <c r="S128" s="26">
        <f t="shared" si="6"/>
        <v>0.4</v>
      </c>
      <c r="T128" s="26">
        <f t="shared" si="6"/>
        <v>0.4</v>
      </c>
      <c r="U128" s="27">
        <f t="shared" si="6"/>
        <v>0.4</v>
      </c>
    </row>
    <row r="129" spans="1:21" ht="12.75">
      <c r="A129" s="12" t="s">
        <v>28</v>
      </c>
      <c r="B129" s="25">
        <f aca="true" t="shared" si="13" ref="B129:N129">$B$94*$B$95/($B$94+B36)</f>
        <v>0.002059025394646534</v>
      </c>
      <c r="C129" s="25">
        <f t="shared" si="13"/>
        <v>0.007137192704203013</v>
      </c>
      <c r="D129" s="25">
        <f t="shared" si="13"/>
        <v>0.017928286852589643</v>
      </c>
      <c r="E129" s="25">
        <f t="shared" si="13"/>
        <v>0.04390243902439024</v>
      </c>
      <c r="F129" s="25">
        <f t="shared" si="13"/>
        <v>0.09782608695652174</v>
      </c>
      <c r="G129" s="26">
        <f t="shared" si="13"/>
        <v>0.20224719101123595</v>
      </c>
      <c r="H129" s="26">
        <f t="shared" si="13"/>
        <v>0.4186046511627907</v>
      </c>
      <c r="I129" s="26">
        <f t="shared" si="13"/>
        <v>0.782608695652174</v>
      </c>
      <c r="J129" s="26">
        <f t="shared" si="13"/>
        <v>1.3595166163141994</v>
      </c>
      <c r="K129" s="26">
        <f t="shared" si="13"/>
        <v>2.278481012658228</v>
      </c>
      <c r="L129" s="26">
        <f t="shared" si="13"/>
        <v>3.435114503816794</v>
      </c>
      <c r="M129" s="26">
        <f t="shared" si="13"/>
        <v>4.712041884816753</v>
      </c>
      <c r="N129" s="26">
        <f t="shared" si="13"/>
        <v>5.901639344262295</v>
      </c>
      <c r="O129" s="10"/>
      <c r="P129" s="24">
        <f t="shared" si="6"/>
        <v>3.09</v>
      </c>
      <c r="Q129" s="26">
        <f t="shared" si="6"/>
        <v>1.86</v>
      </c>
      <c r="R129" s="26">
        <f t="shared" si="6"/>
        <v>1.17</v>
      </c>
      <c r="S129" s="26">
        <f t="shared" si="6"/>
        <v>0.74</v>
      </c>
      <c r="T129" s="26">
        <f t="shared" si="6"/>
        <v>0.5</v>
      </c>
      <c r="U129" s="27">
        <f t="shared" si="6"/>
        <v>0.32</v>
      </c>
    </row>
    <row r="130" spans="1:21" ht="12.75">
      <c r="A130" s="12" t="s">
        <v>30</v>
      </c>
      <c r="B130" s="25">
        <f aca="true" t="shared" si="14" ref="B130:N130">$B$94*$B$95/($B$94+B37)</f>
        <v>0.0012429222483082447</v>
      </c>
      <c r="C130" s="25">
        <f t="shared" si="14"/>
        <v>0.0065170166545981175</v>
      </c>
      <c r="D130" s="25">
        <f t="shared" si="14"/>
        <v>0.028391167192429023</v>
      </c>
      <c r="E130" s="25">
        <f t="shared" si="14"/>
        <v>0.12857142857142856</v>
      </c>
      <c r="F130" s="25">
        <f t="shared" si="14"/>
        <v>0.34615384615384615</v>
      </c>
      <c r="G130" s="26">
        <f t="shared" si="14"/>
        <v>0.782608695652174</v>
      </c>
      <c r="H130" s="26">
        <f t="shared" si="14"/>
        <v>1.4285714285714286</v>
      </c>
      <c r="I130" s="26">
        <f t="shared" si="14"/>
        <v>2.3076923076923075</v>
      </c>
      <c r="J130" s="26">
        <f t="shared" si="14"/>
        <v>3.3834586466165413</v>
      </c>
      <c r="K130" s="26">
        <f t="shared" si="14"/>
        <v>4.455445544554456</v>
      </c>
      <c r="L130" s="26">
        <f t="shared" si="14"/>
        <v>5.357142857142857</v>
      </c>
      <c r="M130" s="26">
        <f t="shared" si="14"/>
        <v>6.206896551724138</v>
      </c>
      <c r="N130" s="26">
        <f t="shared" si="14"/>
        <v>6.838905775075988</v>
      </c>
      <c r="O130" s="10"/>
      <c r="P130" s="24">
        <f t="shared" si="6"/>
        <v>2.24</v>
      </c>
      <c r="Q130" s="26">
        <f t="shared" si="6"/>
        <v>1.62</v>
      </c>
      <c r="R130" s="26">
        <f t="shared" si="6"/>
        <v>1.23</v>
      </c>
      <c r="S130" s="26">
        <f t="shared" si="6"/>
        <v>0.98</v>
      </c>
      <c r="T130" s="26">
        <f t="shared" si="6"/>
        <v>0.75</v>
      </c>
      <c r="U130" s="27">
        <f t="shared" si="6"/>
        <v>0.6</v>
      </c>
    </row>
    <row r="131" spans="1:21" ht="12.75">
      <c r="A131" s="12" t="s">
        <v>31</v>
      </c>
      <c r="B131" s="25">
        <f aca="true" t="shared" si="15" ref="B131:N131">$B$94*$B$95/($B$94+B38)</f>
        <v>0.006245662734212352</v>
      </c>
      <c r="C131" s="25">
        <f t="shared" si="15"/>
        <v>0.01875</v>
      </c>
      <c r="D131" s="25">
        <f t="shared" si="15"/>
        <v>0.05625</v>
      </c>
      <c r="E131" s="25">
        <f t="shared" si="15"/>
        <v>0.140625</v>
      </c>
      <c r="F131" s="25">
        <f t="shared" si="15"/>
        <v>0.32727272727272727</v>
      </c>
      <c r="G131" s="26">
        <f t="shared" si="15"/>
        <v>0.6666666666666666</v>
      </c>
      <c r="H131" s="26">
        <f t="shared" si="15"/>
        <v>1.2328767123287672</v>
      </c>
      <c r="I131" s="26">
        <f t="shared" si="15"/>
        <v>2.142857142857143</v>
      </c>
      <c r="J131" s="26">
        <f t="shared" si="15"/>
        <v>3.1914893617021276</v>
      </c>
      <c r="K131" s="26">
        <f t="shared" si="15"/>
        <v>4.225352112676056</v>
      </c>
      <c r="L131" s="26">
        <f t="shared" si="15"/>
        <v>5.202312138728323</v>
      </c>
      <c r="M131" s="26">
        <f t="shared" si="15"/>
        <v>6.164383561643835</v>
      </c>
      <c r="N131" s="26">
        <f t="shared" si="15"/>
        <v>6.912442396313364</v>
      </c>
      <c r="O131" s="10"/>
      <c r="P131" s="24">
        <f t="shared" si="6"/>
        <v>2.09</v>
      </c>
      <c r="Q131" s="26">
        <f t="shared" si="6"/>
        <v>1.45</v>
      </c>
      <c r="R131" s="26">
        <f t="shared" si="6"/>
        <v>0.95</v>
      </c>
      <c r="S131" s="26">
        <f t="shared" si="6"/>
        <v>0.8</v>
      </c>
      <c r="T131" s="26">
        <f t="shared" si="6"/>
        <v>0.63</v>
      </c>
      <c r="U131" s="27">
        <f t="shared" si="6"/>
        <v>0.5</v>
      </c>
    </row>
    <row r="132" spans="1:21" ht="12.75">
      <c r="A132" s="12" t="s">
        <v>32</v>
      </c>
      <c r="B132" s="25">
        <f aca="true" t="shared" si="16" ref="B132:N132">$B$94*$B$95/($B$94+B39)</f>
        <v>0.005169442848937392</v>
      </c>
      <c r="C132" s="25">
        <f t="shared" si="16"/>
        <v>0.025280898876404494</v>
      </c>
      <c r="D132" s="25">
        <f t="shared" si="16"/>
        <v>0.08108108108108109</v>
      </c>
      <c r="E132" s="25">
        <f t="shared" si="16"/>
        <v>0.21176470588235294</v>
      </c>
      <c r="F132" s="25">
        <f t="shared" si="16"/>
        <v>0.5</v>
      </c>
      <c r="G132" s="26">
        <f t="shared" si="16"/>
        <v>1</v>
      </c>
      <c r="H132" s="26">
        <f t="shared" si="16"/>
        <v>1.7307692307692308</v>
      </c>
      <c r="I132" s="26">
        <f t="shared" si="16"/>
        <v>2.8125</v>
      </c>
      <c r="J132" s="26">
        <f t="shared" si="16"/>
        <v>3.9823008849557517</v>
      </c>
      <c r="K132" s="26">
        <f t="shared" si="16"/>
        <v>5.232558139534884</v>
      </c>
      <c r="L132" s="26">
        <f t="shared" si="16"/>
        <v>6.293706293706293</v>
      </c>
      <c r="M132" s="26">
        <f t="shared" si="16"/>
        <v>7.086614173228347</v>
      </c>
      <c r="N132" s="26">
        <f t="shared" si="16"/>
        <v>7.6923076923076925</v>
      </c>
      <c r="O132" s="10"/>
      <c r="P132" s="24">
        <f t="shared" si="6"/>
        <v>1.15</v>
      </c>
      <c r="Q132" s="26">
        <f t="shared" si="6"/>
        <v>0.79</v>
      </c>
      <c r="R132" s="26">
        <f t="shared" si="6"/>
        <v>0.6</v>
      </c>
      <c r="S132" s="26">
        <f t="shared" si="6"/>
        <v>0.49</v>
      </c>
      <c r="T132" s="26">
        <f t="shared" si="6"/>
        <v>0.44</v>
      </c>
      <c r="U132" s="27">
        <f t="shared" si="6"/>
        <v>0.41</v>
      </c>
    </row>
    <row r="133" spans="1:21" ht="12.75">
      <c r="A133" s="12" t="s">
        <v>36</v>
      </c>
      <c r="B133" s="25">
        <f aca="true" t="shared" si="17" ref="B133:N133">$B$94*$B$95/($B$94+B40)</f>
        <v>0.0017540440459949329</v>
      </c>
      <c r="C133" s="25">
        <f t="shared" si="17"/>
        <v>0.009202453987730062</v>
      </c>
      <c r="D133" s="25">
        <f t="shared" si="17"/>
        <v>0.03409090909090909</v>
      </c>
      <c r="E133" s="25">
        <f t="shared" si="17"/>
        <v>0.1</v>
      </c>
      <c r="F133" s="25">
        <f t="shared" si="17"/>
        <v>0.2465753424657534</v>
      </c>
      <c r="G133" s="26">
        <f t="shared" si="17"/>
        <v>0.5454545454545454</v>
      </c>
      <c r="H133" s="26">
        <f t="shared" si="17"/>
        <v>1.0227272727272727</v>
      </c>
      <c r="I133" s="26">
        <f t="shared" si="17"/>
        <v>1.7647058823529411</v>
      </c>
      <c r="J133" s="26">
        <f t="shared" si="17"/>
        <v>2.7777777777777777</v>
      </c>
      <c r="K133" s="26">
        <f t="shared" si="17"/>
        <v>3.9301310043668125</v>
      </c>
      <c r="L133" s="26">
        <f t="shared" si="17"/>
        <v>5.202312138728323</v>
      </c>
      <c r="M133" s="26">
        <f t="shared" si="17"/>
        <v>6.040268456375839</v>
      </c>
      <c r="N133" s="26">
        <f t="shared" si="17"/>
        <v>6.838905775075988</v>
      </c>
      <c r="O133" s="10"/>
      <c r="P133" s="24">
        <f t="shared" si="6"/>
        <v>2.14</v>
      </c>
      <c r="Q133" s="26">
        <f t="shared" si="6"/>
        <v>1.48</v>
      </c>
      <c r="R133" s="26">
        <f t="shared" si="6"/>
        <v>1.02</v>
      </c>
      <c r="S133" s="26">
        <f t="shared" si="6"/>
        <v>0.72</v>
      </c>
      <c r="T133" s="26">
        <f t="shared" si="6"/>
        <v>0.51</v>
      </c>
      <c r="U133" s="27">
        <f t="shared" si="6"/>
        <v>0.38</v>
      </c>
    </row>
    <row r="134" spans="1:21" ht="12.75">
      <c r="A134" s="7" t="s">
        <v>45</v>
      </c>
      <c r="B134" s="25"/>
      <c r="C134" s="25"/>
      <c r="D134" s="25"/>
      <c r="E134" s="25"/>
      <c r="F134" s="25"/>
      <c r="G134" s="26"/>
      <c r="H134" s="26"/>
      <c r="I134" s="26"/>
      <c r="J134" s="26"/>
      <c r="K134" s="26"/>
      <c r="L134" s="26"/>
      <c r="M134" s="26"/>
      <c r="N134" s="26"/>
      <c r="O134" s="10"/>
      <c r="P134" s="24"/>
      <c r="Q134" s="26"/>
      <c r="R134" s="26"/>
      <c r="S134" s="26"/>
      <c r="T134" s="26"/>
      <c r="U134" s="27"/>
    </row>
    <row r="135" spans="1:21" ht="12.75">
      <c r="A135" s="12" t="s">
        <v>33</v>
      </c>
      <c r="B135" s="25">
        <f aca="true" t="shared" si="18" ref="B135:N135">$B$94*$B$95/($B$94+B42)</f>
        <v>0.03103448275862069</v>
      </c>
      <c r="C135" s="25">
        <f t="shared" si="18"/>
        <v>0.12857142857142856</v>
      </c>
      <c r="D135" s="25">
        <f t="shared" si="18"/>
        <v>0.391304347826087</v>
      </c>
      <c r="E135" s="25">
        <f t="shared" si="18"/>
        <v>1</v>
      </c>
      <c r="F135" s="25">
        <f t="shared" si="18"/>
        <v>2</v>
      </c>
      <c r="G135" s="26">
        <f t="shared" si="18"/>
        <v>3.6</v>
      </c>
      <c r="H135" s="26">
        <f t="shared" si="18"/>
        <v>4.7368421052631575</v>
      </c>
      <c r="I135" s="26">
        <f t="shared" si="18"/>
        <v>6</v>
      </c>
      <c r="J135" s="26">
        <f t="shared" si="18"/>
        <v>7.03125</v>
      </c>
      <c r="K135" s="26">
        <f t="shared" si="18"/>
        <v>7.6923076923076925</v>
      </c>
      <c r="L135" s="26">
        <f t="shared" si="18"/>
        <v>8.108108108108109</v>
      </c>
      <c r="M135" s="26">
        <f t="shared" si="18"/>
        <v>8.41121495327103</v>
      </c>
      <c r="N135" s="26">
        <f t="shared" si="18"/>
        <v>8.612440191387561</v>
      </c>
      <c r="O135" s="10"/>
      <c r="P135" s="24">
        <f aca="true" t="shared" si="19" ref="P135:P140">O42</f>
        <v>0.3</v>
      </c>
      <c r="Q135" s="26">
        <f aca="true" t="shared" si="20" ref="Q135:Q140">P42</f>
        <v>0.21</v>
      </c>
      <c r="R135" s="26">
        <f aca="true" t="shared" si="21" ref="R135:R140">Q42</f>
        <v>0.16</v>
      </c>
      <c r="S135" s="26">
        <f aca="true" t="shared" si="22" ref="S135:S140">R42</f>
        <v>0.12</v>
      </c>
      <c r="T135" s="26">
        <f aca="true" t="shared" si="23" ref="T135:T140">S42</f>
        <v>0.09</v>
      </c>
      <c r="U135" s="27">
        <f aca="true" t="shared" si="24" ref="U135:U140">T42</f>
        <v>0.07</v>
      </c>
    </row>
    <row r="136" spans="1:21" ht="12.75">
      <c r="A136" s="12" t="s">
        <v>34</v>
      </c>
      <c r="B136" s="25">
        <f aca="true" t="shared" si="25" ref="B136:N136">$B$94*$B$95/($B$94+B43)</f>
        <v>0.0023677979479084454</v>
      </c>
      <c r="C136" s="25">
        <f t="shared" si="25"/>
        <v>0.013910355486862442</v>
      </c>
      <c r="D136" s="25">
        <f t="shared" si="25"/>
        <v>0.04285714285714286</v>
      </c>
      <c r="E136" s="25">
        <f t="shared" si="25"/>
        <v>0.10909090909090909</v>
      </c>
      <c r="F136" s="25">
        <f t="shared" si="25"/>
        <v>0.2535211267605634</v>
      </c>
      <c r="G136" s="26">
        <f t="shared" si="25"/>
        <v>0.5294117647058824</v>
      </c>
      <c r="H136" s="26">
        <f t="shared" si="25"/>
        <v>0.989010989010989</v>
      </c>
      <c r="I136" s="26">
        <f t="shared" si="25"/>
        <v>1.6363636363636365</v>
      </c>
      <c r="J136" s="26">
        <f t="shared" si="25"/>
        <v>2.5210084033613445</v>
      </c>
      <c r="K136" s="26">
        <f t="shared" si="25"/>
        <v>3.585657370517928</v>
      </c>
      <c r="L136" s="26">
        <f t="shared" si="25"/>
        <v>4.66321243523316</v>
      </c>
      <c r="M136" s="26">
        <f t="shared" si="25"/>
        <v>5.625</v>
      </c>
      <c r="N136" s="26">
        <f t="shared" si="25"/>
        <v>6.437768240343347</v>
      </c>
      <c r="O136" s="10"/>
      <c r="P136" s="24">
        <f t="shared" si="19"/>
        <v>2.63</v>
      </c>
      <c r="Q136" s="26">
        <f t="shared" si="20"/>
        <v>1.78</v>
      </c>
      <c r="R136" s="26">
        <f t="shared" si="21"/>
        <v>1.26</v>
      </c>
      <c r="S136" s="26">
        <f t="shared" si="22"/>
        <v>0.87</v>
      </c>
      <c r="T136" s="26">
        <f t="shared" si="23"/>
        <v>0.63</v>
      </c>
      <c r="U136" s="27">
        <f t="shared" si="24"/>
        <v>0.46</v>
      </c>
    </row>
    <row r="137" spans="1:21" ht="12.75">
      <c r="A137" s="12" t="s">
        <v>35</v>
      </c>
      <c r="B137" s="25">
        <f aca="true" t="shared" si="26" ref="B137:N137">$B$94*$B$95/($B$94+B44)</f>
        <v>0.002838221381267739</v>
      </c>
      <c r="C137" s="25">
        <f t="shared" si="26"/>
        <v>0.007137192704203013</v>
      </c>
      <c r="D137" s="25">
        <f t="shared" si="26"/>
        <v>0.017892644135188866</v>
      </c>
      <c r="E137" s="25">
        <f t="shared" si="26"/>
        <v>0.04918032786885246</v>
      </c>
      <c r="F137" s="25">
        <f t="shared" si="26"/>
        <v>0.12244897959183673</v>
      </c>
      <c r="G137" s="26">
        <f t="shared" si="26"/>
        <v>0.3157894736842105</v>
      </c>
      <c r="H137" s="26">
        <f t="shared" si="26"/>
        <v>0.6923076923076923</v>
      </c>
      <c r="I137" s="26">
        <f t="shared" si="26"/>
        <v>1.3235294117647058</v>
      </c>
      <c r="J137" s="26">
        <f t="shared" si="26"/>
        <v>2.3936170212765955</v>
      </c>
      <c r="K137" s="26">
        <f t="shared" si="26"/>
        <v>3.9130434782608696</v>
      </c>
      <c r="L137" s="26">
        <f t="shared" si="26"/>
        <v>5.325443786982249</v>
      </c>
      <c r="M137" s="26">
        <f t="shared" si="26"/>
        <v>6.569343065693431</v>
      </c>
      <c r="N137" s="26">
        <f t="shared" si="26"/>
        <v>7.383100902379</v>
      </c>
      <c r="O137" s="10"/>
      <c r="P137" s="24">
        <f t="shared" si="19"/>
        <v>1.38</v>
      </c>
      <c r="Q137" s="26">
        <f t="shared" si="20"/>
        <v>0.95</v>
      </c>
      <c r="R137" s="26">
        <f t="shared" si="21"/>
        <v>0.63</v>
      </c>
      <c r="S137" s="26">
        <f t="shared" si="22"/>
        <v>0.46</v>
      </c>
      <c r="T137" s="26">
        <f t="shared" si="23"/>
        <v>0.33</v>
      </c>
      <c r="U137" s="27">
        <f t="shared" si="24"/>
        <v>0.25</v>
      </c>
    </row>
    <row r="138" spans="1:21" ht="12.75">
      <c r="A138" s="12" t="s">
        <v>37</v>
      </c>
      <c r="B138" s="25">
        <f aca="true" t="shared" si="27" ref="B138:N138">$B$94*$B$95/($B$94+B45)</f>
        <v>0.003748438150770512</v>
      </c>
      <c r="C138" s="25">
        <f t="shared" si="27"/>
        <v>0.010804321728691477</v>
      </c>
      <c r="D138" s="25">
        <f t="shared" si="27"/>
        <v>0.02830188679245283</v>
      </c>
      <c r="E138" s="25">
        <f t="shared" si="27"/>
        <v>0.07086614173228346</v>
      </c>
      <c r="F138" s="25">
        <f t="shared" si="27"/>
        <v>0.16822429906542055</v>
      </c>
      <c r="G138" s="26">
        <f t="shared" si="27"/>
        <v>0.34615384615384615</v>
      </c>
      <c r="H138" s="26">
        <f t="shared" si="27"/>
        <v>0.6</v>
      </c>
      <c r="I138" s="26">
        <f t="shared" si="27"/>
        <v>1.0465116279069768</v>
      </c>
      <c r="J138" s="26">
        <f t="shared" si="27"/>
        <v>1.675977653631285</v>
      </c>
      <c r="K138" s="26">
        <f t="shared" si="27"/>
        <v>2.5568181818181817</v>
      </c>
      <c r="L138" s="26">
        <f t="shared" si="27"/>
        <v>3.673469387755102</v>
      </c>
      <c r="M138" s="26">
        <f t="shared" si="27"/>
        <v>4.812834224598931</v>
      </c>
      <c r="N138" s="26">
        <f t="shared" si="27"/>
        <v>5.710659898477157</v>
      </c>
      <c r="O138" s="10"/>
      <c r="P138" s="24">
        <f t="shared" si="19"/>
        <v>3.81</v>
      </c>
      <c r="Q138" s="26">
        <f t="shared" si="20"/>
        <v>2.64</v>
      </c>
      <c r="R138" s="26">
        <f t="shared" si="21"/>
        <v>1.91</v>
      </c>
      <c r="S138" s="26">
        <f t="shared" si="22"/>
        <v>1.39</v>
      </c>
      <c r="T138" s="26">
        <f t="shared" si="23"/>
        <v>1.1</v>
      </c>
      <c r="U138" s="27">
        <f t="shared" si="24"/>
        <v>0.85</v>
      </c>
    </row>
    <row r="139" spans="1:21" ht="12.75">
      <c r="A139" s="12" t="s">
        <v>27</v>
      </c>
      <c r="B139" s="25">
        <f aca="true" t="shared" si="28" ref="B139:N139">$B$94*$B$95/($B$94+B46)</f>
        <v>0.0020174848688634837</v>
      </c>
      <c r="C139" s="25">
        <f t="shared" si="28"/>
        <v>0.005552128315854411</v>
      </c>
      <c r="D139" s="25">
        <f t="shared" si="28"/>
        <v>0.014240506329113924</v>
      </c>
      <c r="E139" s="25">
        <f t="shared" si="28"/>
        <v>0.03260869565217391</v>
      </c>
      <c r="F139" s="25">
        <f t="shared" si="28"/>
        <v>0.07086614173228346</v>
      </c>
      <c r="G139" s="26">
        <f t="shared" si="28"/>
        <v>0.140625</v>
      </c>
      <c r="H139" s="26">
        <f t="shared" si="28"/>
        <v>0.2571428571428571</v>
      </c>
      <c r="I139" s="26">
        <f t="shared" si="28"/>
        <v>0.47368421052631576</v>
      </c>
      <c r="J139" s="26">
        <f t="shared" si="28"/>
        <v>0.782608695652174</v>
      </c>
      <c r="K139" s="26">
        <f t="shared" si="28"/>
        <v>1.282051282051282</v>
      </c>
      <c r="L139" s="26">
        <f t="shared" si="28"/>
        <v>1.978021978021978</v>
      </c>
      <c r="M139" s="26">
        <f t="shared" si="28"/>
        <v>2.8213166144200628</v>
      </c>
      <c r="N139" s="26">
        <f t="shared" si="28"/>
        <v>3.734439834024896</v>
      </c>
      <c r="O139" s="10"/>
      <c r="P139" s="24">
        <f t="shared" si="19"/>
        <v>9.33</v>
      </c>
      <c r="Q139" s="26">
        <f t="shared" si="20"/>
        <v>6.16</v>
      </c>
      <c r="R139" s="26">
        <f t="shared" si="21"/>
        <v>4.17</v>
      </c>
      <c r="S139" s="26">
        <f t="shared" si="22"/>
        <v>2.82</v>
      </c>
      <c r="T139" s="26">
        <f t="shared" si="23"/>
        <v>1.99</v>
      </c>
      <c r="U139" s="27">
        <f t="shared" si="24"/>
        <v>1.44</v>
      </c>
    </row>
    <row r="140" spans="1:21" ht="13.5" thickBot="1">
      <c r="A140" s="14" t="s">
        <v>29</v>
      </c>
      <c r="B140" s="28">
        <f aca="true" t="shared" si="29" ref="B140:N140">$B$94*$B$95/($B$94+B47)</f>
        <v>0.00430416068866571</v>
      </c>
      <c r="C140" s="28">
        <f t="shared" si="29"/>
        <v>0.013293943870014771</v>
      </c>
      <c r="D140" s="28">
        <f t="shared" si="29"/>
        <v>0.0391304347826087</v>
      </c>
      <c r="E140" s="28">
        <f t="shared" si="29"/>
        <v>0.10227272727272728</v>
      </c>
      <c r="F140" s="28">
        <f t="shared" si="29"/>
        <v>0.23076923076923078</v>
      </c>
      <c r="G140" s="29">
        <f t="shared" si="29"/>
        <v>0.47368421052631576</v>
      </c>
      <c r="H140" s="29">
        <f t="shared" si="29"/>
        <v>0.9473684210526315</v>
      </c>
      <c r="I140" s="29">
        <f t="shared" si="29"/>
        <v>1.6981132075471699</v>
      </c>
      <c r="J140" s="29">
        <f t="shared" si="29"/>
        <v>2.7777777777777777</v>
      </c>
      <c r="K140" s="29">
        <f t="shared" si="29"/>
        <v>4.0358744394618835</v>
      </c>
      <c r="L140" s="29">
        <f t="shared" si="29"/>
        <v>5.232558139534884</v>
      </c>
      <c r="M140" s="29">
        <f t="shared" si="29"/>
        <v>6.25</v>
      </c>
      <c r="N140" s="29">
        <f t="shared" si="29"/>
        <v>7.092198581560284</v>
      </c>
      <c r="O140" s="16"/>
      <c r="P140" s="30">
        <f t="shared" si="19"/>
        <v>1.66</v>
      </c>
      <c r="Q140" s="29">
        <f t="shared" si="20"/>
        <v>1.07</v>
      </c>
      <c r="R140" s="29">
        <f t="shared" si="21"/>
        <v>0.72</v>
      </c>
      <c r="S140" s="29">
        <f t="shared" si="22"/>
        <v>0.49</v>
      </c>
      <c r="T140" s="29">
        <f t="shared" si="23"/>
        <v>0.35</v>
      </c>
      <c r="U140" s="31">
        <f t="shared" si="24"/>
        <v>0.26</v>
      </c>
    </row>
    <row r="144" spans="3:9" ht="12.75">
      <c r="C144" s="2"/>
      <c r="D144" s="2"/>
      <c r="E144" s="2"/>
      <c r="G144" s="3"/>
      <c r="H144" s="3"/>
      <c r="I144" s="3"/>
    </row>
    <row r="145" spans="3:9" ht="12.75">
      <c r="C145" s="2"/>
      <c r="D145" s="2"/>
      <c r="E145" s="2"/>
      <c r="G145" s="3"/>
      <c r="H145" s="3"/>
      <c r="I145" s="3"/>
    </row>
    <row r="146" spans="3:9" ht="12.75">
      <c r="C146" s="2"/>
      <c r="D146" s="2"/>
      <c r="E146" s="2"/>
      <c r="G146" s="3"/>
      <c r="H146" s="3"/>
      <c r="I146" s="3"/>
    </row>
    <row r="147" spans="3:9" ht="12.75">
      <c r="C147" s="2"/>
      <c r="D147" s="2"/>
      <c r="E147" s="2"/>
      <c r="G147" s="3"/>
      <c r="H147" s="3"/>
      <c r="I147" s="3"/>
    </row>
    <row r="148" spans="3:9" ht="12.75">
      <c r="C148" s="2"/>
      <c r="D148" s="2"/>
      <c r="E148" s="2"/>
      <c r="G148" s="3"/>
      <c r="H148" s="3"/>
      <c r="I148" s="3"/>
    </row>
    <row r="149" spans="3:9" ht="12.75">
      <c r="C149" s="2"/>
      <c r="D149" s="2"/>
      <c r="E149" s="2"/>
      <c r="G149" s="3"/>
      <c r="H149" s="3"/>
      <c r="I149" s="3"/>
    </row>
    <row r="151" spans="7:9" ht="12.75">
      <c r="G151" s="2"/>
      <c r="H151" s="2"/>
      <c r="I151" s="2"/>
    </row>
  </sheetData>
  <hyperlinks>
    <hyperlink ref="A4" r:id="rId1" display="http://www.fpl.fs.fed.us/documnts/fplgtr/fplgtr06.pdf"/>
  </hyperlinks>
  <printOptions/>
  <pageMargins left="0.75" right="0.75" top="1" bottom="1" header="0.5" footer="0.5"/>
  <pageSetup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Wandel</dc:creator>
  <cp:keywords/>
  <dc:description/>
  <cp:lastModifiedBy>Matthias Wandel</cp:lastModifiedBy>
  <dcterms:created xsi:type="dcterms:W3CDTF">2010-07-17T01:18:24Z</dcterms:created>
  <dcterms:modified xsi:type="dcterms:W3CDTF">2010-07-21T13:35:00Z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